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6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<sst xmlns="http://schemas.openxmlformats.org/spreadsheetml/2006/main" count="462" uniqueCount="160">
  <si>
    <t>Handler</t>
  </si>
  <si>
    <t>outrun</t>
  </si>
  <si>
    <t>lift</t>
  </si>
  <si>
    <t>fetch</t>
  </si>
  <si>
    <t>drive</t>
  </si>
  <si>
    <t>shedding</t>
  </si>
  <si>
    <t>pen</t>
  </si>
  <si>
    <t>single</t>
  </si>
  <si>
    <t>dag totaal</t>
  </si>
  <si>
    <t>dag</t>
  </si>
  <si>
    <t>zaterdag</t>
  </si>
  <si>
    <t>zondag</t>
  </si>
  <si>
    <t>Wedstrijd i.s.m. F.S.B.</t>
  </si>
  <si>
    <t>.</t>
  </si>
  <si>
    <t>Plaats</t>
  </si>
  <si>
    <t>Hond</t>
  </si>
  <si>
    <t>W.E.totaal</t>
  </si>
  <si>
    <t>Klasse 1</t>
  </si>
  <si>
    <t xml:space="preserve"> OLF</t>
  </si>
  <si>
    <t>Stefan Verheyen</t>
  </si>
  <si>
    <t>Klasse 2</t>
  </si>
  <si>
    <t>Freddy Staelens</t>
  </si>
  <si>
    <t>Jim</t>
  </si>
  <si>
    <t>Mirk</t>
  </si>
  <si>
    <t>Johan Blockx</t>
  </si>
  <si>
    <t>Paul Vanhoof</t>
  </si>
  <si>
    <t>Zeb</t>
  </si>
  <si>
    <t>Daniël Cousin</t>
  </si>
  <si>
    <t>Id</t>
  </si>
  <si>
    <t>Rob</t>
  </si>
  <si>
    <t>Kurt Vervloesem</t>
  </si>
  <si>
    <t>Wicka</t>
  </si>
  <si>
    <t>Margaret Jurgens</t>
  </si>
  <si>
    <t>Floss</t>
  </si>
  <si>
    <t>Rudi Collin</t>
  </si>
  <si>
    <t>Jac</t>
  </si>
  <si>
    <t>Lieve Vanoosterhout</t>
  </si>
  <si>
    <t>Ben</t>
  </si>
  <si>
    <t>Willy Verster</t>
  </si>
  <si>
    <t>Nip</t>
  </si>
  <si>
    <t>Hannah Koperberg</t>
  </si>
  <si>
    <t>Tib</t>
  </si>
  <si>
    <t>Drift</t>
  </si>
  <si>
    <t>Ouba</t>
  </si>
  <si>
    <t>Marc Boudt</t>
  </si>
  <si>
    <t>niet</t>
  </si>
  <si>
    <t>GSM organisator</t>
  </si>
  <si>
    <t>CUP</t>
  </si>
  <si>
    <t>OLF totaal</t>
  </si>
  <si>
    <t>BOSDREEFHOEVE TRIAL 29 en 30 maart 2014</t>
  </si>
  <si>
    <t>opm</t>
  </si>
  <si>
    <t>AUTARKY ptn</t>
  </si>
  <si>
    <t>gsm:</t>
  </si>
  <si>
    <t xml:space="preserve">DENDERTRIAL 2015  </t>
  </si>
  <si>
    <t>Kevin Willems</t>
  </si>
  <si>
    <t>Queen</t>
  </si>
  <si>
    <t>t</t>
  </si>
  <si>
    <t>Tineke Eeckhout</t>
  </si>
  <si>
    <t>Mister Jack</t>
  </si>
  <si>
    <t>Jean Polet</t>
  </si>
  <si>
    <t>Mic</t>
  </si>
  <si>
    <t>?</t>
  </si>
  <si>
    <t>Marcel</t>
  </si>
  <si>
    <t>Bea Appelmans</t>
  </si>
  <si>
    <t>Lynn</t>
  </si>
  <si>
    <t>Yvonne Hollyoak</t>
  </si>
  <si>
    <t>Kate</t>
  </si>
  <si>
    <t>d</t>
  </si>
  <si>
    <t>Alain Cools</t>
  </si>
  <si>
    <t>Jarko</t>
  </si>
  <si>
    <t>Muriël Van Simaeys</t>
  </si>
  <si>
    <t>Pop</t>
  </si>
  <si>
    <t>Jake</t>
  </si>
  <si>
    <t>Ankie Houthuis</t>
  </si>
  <si>
    <t>Maq</t>
  </si>
  <si>
    <t>Francis Krauth</t>
  </si>
  <si>
    <t>Peps</t>
  </si>
  <si>
    <t>Els Holvoet</t>
  </si>
  <si>
    <t>Baw Pip</t>
  </si>
  <si>
    <t>Liesbeth Nyholt</t>
  </si>
  <si>
    <t>Chopper</t>
  </si>
  <si>
    <t>Roger Franssen</t>
  </si>
  <si>
    <t>Darco</t>
  </si>
  <si>
    <t>Steven Janssen</t>
  </si>
  <si>
    <t>Nseb</t>
  </si>
  <si>
    <t>Glen</t>
  </si>
  <si>
    <t>Ellen Kraan</t>
  </si>
  <si>
    <t>Luck</t>
  </si>
  <si>
    <t>Jan Croimans</t>
  </si>
  <si>
    <t>Sion</t>
  </si>
  <si>
    <t>r</t>
  </si>
  <si>
    <t>Judith Rosseel</t>
  </si>
  <si>
    <t>Lexy</t>
  </si>
  <si>
    <t>Moss</t>
  </si>
  <si>
    <t>Filip Knops</t>
  </si>
  <si>
    <t>Ronald Debeukelaar</t>
  </si>
  <si>
    <t>Mel</t>
  </si>
  <si>
    <t>Carlette Van Schaick</t>
  </si>
  <si>
    <t>Charlie</t>
  </si>
  <si>
    <t>Guy Van Cutsem</t>
  </si>
  <si>
    <t>Gael</t>
  </si>
  <si>
    <t>Dot</t>
  </si>
  <si>
    <t>Anuska Schellekens</t>
  </si>
  <si>
    <t>Britt</t>
  </si>
  <si>
    <t>Omer Meul</t>
  </si>
  <si>
    <t>June</t>
  </si>
  <si>
    <t>Will Schellekens</t>
  </si>
  <si>
    <t>Chumlee</t>
  </si>
  <si>
    <t>Quando</t>
  </si>
  <si>
    <t>Ike</t>
  </si>
  <si>
    <t>Jef VanLaer</t>
  </si>
  <si>
    <t>Pam</t>
  </si>
  <si>
    <t>Hans Kievit</t>
  </si>
  <si>
    <t>Mist</t>
  </si>
  <si>
    <t>Anke Ketzberg</t>
  </si>
  <si>
    <t>Kane</t>
  </si>
  <si>
    <t>Simone Goetheer</t>
  </si>
  <si>
    <t>Zac</t>
  </si>
  <si>
    <t>Annie Vanderlink</t>
  </si>
  <si>
    <t>Lad</t>
  </si>
  <si>
    <t>Paul Reynders</t>
  </si>
  <si>
    <t>Mosh</t>
  </si>
  <si>
    <t>Jeroen Goetheer</t>
  </si>
  <si>
    <t>Jack</t>
  </si>
  <si>
    <t>Jacqueline Galand</t>
  </si>
  <si>
    <t>Jazz</t>
  </si>
  <si>
    <t>Max</t>
  </si>
  <si>
    <t>Kep</t>
  </si>
  <si>
    <t>D</t>
  </si>
  <si>
    <t>Dooley</t>
  </si>
  <si>
    <t>Rhum</t>
  </si>
  <si>
    <t xml:space="preserve">Gerda Luypaers </t>
  </si>
  <si>
    <t>Sid</t>
  </si>
  <si>
    <t>Pascal Avoux</t>
  </si>
  <si>
    <t>Spot</t>
  </si>
  <si>
    <t>R</t>
  </si>
  <si>
    <t>Greet Neirinckx</t>
  </si>
  <si>
    <t>Spotie</t>
  </si>
  <si>
    <t>Karin De Haard</t>
  </si>
  <si>
    <t>Chill</t>
  </si>
  <si>
    <t>Alec</t>
  </si>
  <si>
    <t>Raf De Winter</t>
  </si>
  <si>
    <t>Phil</t>
  </si>
  <si>
    <t>Lan</t>
  </si>
  <si>
    <t>Sofie Strauven</t>
  </si>
  <si>
    <t>Nele Vanmeulebeke</t>
  </si>
  <si>
    <t>Roy</t>
  </si>
  <si>
    <t>Johan Hugelier</t>
  </si>
  <si>
    <t>Pip</t>
  </si>
  <si>
    <t>Yuna Himschoot</t>
  </si>
  <si>
    <r>
      <t>3</t>
    </r>
    <r>
      <rPr>
        <sz val="8"/>
        <color indexed="8"/>
        <rFont val="Calibri"/>
        <family val="2"/>
      </rPr>
      <t>de</t>
    </r>
    <r>
      <rPr>
        <sz val="11"/>
        <color theme="1"/>
        <rFont val="Calibri"/>
        <family val="2"/>
      </rPr>
      <t xml:space="preserve"> Roger Franssen en FSB bestuurslid Freddy Staelens</t>
    </r>
  </si>
  <si>
    <r>
      <t>Jury: Joris Broes 2</t>
    </r>
    <r>
      <rPr>
        <sz val="8"/>
        <color indexed="8"/>
        <rFont val="Calibri"/>
        <family val="2"/>
      </rPr>
      <t>de</t>
    </r>
    <r>
      <rPr>
        <sz val="11"/>
        <color theme="1"/>
        <rFont val="Calibri"/>
        <family val="2"/>
      </rPr>
      <t xml:space="preserve"> Jean Pollet </t>
    </r>
    <r>
      <rPr>
        <sz val="8"/>
        <color indexed="8"/>
        <rFont val="Calibri"/>
        <family val="2"/>
      </rPr>
      <t>1ste</t>
    </r>
    <r>
      <rPr>
        <sz val="11"/>
        <color theme="1"/>
        <rFont val="Calibri"/>
        <family val="2"/>
      </rPr>
      <t xml:space="preserve"> Kevin Willems</t>
    </r>
  </si>
  <si>
    <r>
      <t xml:space="preserve">Bestuur Denderstreek An-Carina </t>
    </r>
    <r>
      <rPr>
        <sz val="8"/>
        <color indexed="8"/>
        <rFont val="Calibri"/>
        <family val="2"/>
      </rPr>
      <t>en</t>
    </r>
    <r>
      <rPr>
        <sz val="11"/>
        <color theme="1"/>
        <rFont val="Calibri"/>
        <family val="2"/>
      </rPr>
      <t xml:space="preserve"> Jury: Joris Broes</t>
    </r>
  </si>
  <si>
    <r>
      <t>1</t>
    </r>
    <r>
      <rPr>
        <sz val="8"/>
        <color indexed="8"/>
        <rFont val="Calibri"/>
        <family val="2"/>
      </rPr>
      <t>ste</t>
    </r>
    <r>
      <rPr>
        <sz val="11"/>
        <color theme="1"/>
        <rFont val="Calibri"/>
        <family val="2"/>
      </rPr>
      <t xml:space="preserve"> Jef Van Laer   2</t>
    </r>
    <r>
      <rPr>
        <sz val="8"/>
        <color indexed="8"/>
        <rFont val="Calibri"/>
        <family val="2"/>
      </rPr>
      <t>de</t>
    </r>
    <r>
      <rPr>
        <sz val="11"/>
        <color theme="1"/>
        <rFont val="Calibri"/>
        <family val="2"/>
      </rPr>
      <t xml:space="preserve"> Jacqueline Galand  3</t>
    </r>
    <r>
      <rPr>
        <sz val="8"/>
        <color indexed="8"/>
        <rFont val="Calibri"/>
        <family val="2"/>
      </rPr>
      <t xml:space="preserve">de </t>
    </r>
    <r>
      <rPr>
        <sz val="11"/>
        <color theme="1"/>
        <rFont val="Calibri"/>
        <family val="2"/>
      </rPr>
      <t>FKn</t>
    </r>
  </si>
  <si>
    <t xml:space="preserve">Er zijn wijzigingen in de punten gebeurd  </t>
  </si>
  <si>
    <t>omdat de meegegeven gegevens niet compleet waren [3]</t>
  </si>
  <si>
    <t xml:space="preserve">OLF [14 = 47]  OLF [ 8 = 44] </t>
  </si>
  <si>
    <t>*  punten doorgegeven 13/10/2015</t>
  </si>
  <si>
    <t>omdat de meegegeven gegevens niet compleet waren [4]</t>
  </si>
  <si>
    <t>zondag *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</si>
</sst>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Gabriola"/>
      <family val="5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b/>
      <sz val="11"/>
      <color indexed="8"/>
      <name val="Gabriola"/>
      <family val="5"/>
    </font>
    <font>
      <sz val="12"/>
      <color indexed="8"/>
      <name val="Calibri"/>
      <family val="2"/>
    </font>
    <font>
      <sz val="12"/>
      <color indexed="8"/>
      <name val="Gabriola"/>
      <family val="5"/>
    </font>
    <font>
      <b/>
      <sz val="28"/>
      <color indexed="8"/>
      <name val="Calibri"/>
      <family val="2"/>
    </font>
    <font>
      <b/>
      <sz val="12"/>
      <color indexed="30"/>
      <name val="Gabriola"/>
      <family val="5"/>
    </font>
    <font>
      <b/>
      <u val="single"/>
      <sz val="12"/>
      <color indexed="30"/>
      <name val="Gabriola"/>
      <family val="5"/>
    </font>
    <font>
      <b/>
      <sz val="36"/>
      <color indexed="51"/>
      <name val="Aharoni"/>
      <family val="0"/>
    </font>
    <font>
      <b/>
      <sz val="18"/>
      <name val="Aharoni"/>
      <family val="0"/>
    </font>
    <font>
      <b/>
      <u val="single"/>
      <sz val="36"/>
      <color indexed="51"/>
      <name val="Aharoni"/>
      <family val="0"/>
    </font>
    <font>
      <sz val="8"/>
      <color indexed="8"/>
      <name val="Calibri"/>
      <family val="2"/>
    </font>
    <font>
      <u val="single"/>
      <sz val="16"/>
      <color indexed="8"/>
      <name val="Calibri"/>
      <family val="2"/>
    </font>
    <font>
      <b/>
      <u val="single"/>
      <sz val="12"/>
      <color indexed="56"/>
      <name val="Gabriola"/>
      <family val="5"/>
    </font>
    <font>
      <sz val="10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Gabriola"/>
      <family val="5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Gabriola"/>
      <family val="5"/>
    </font>
    <font>
      <b/>
      <sz val="16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sz val="9"/>
      <color rgb="FF000000"/>
      <name val="Calibri"/>
      <family val="2"/>
    </font>
    <font>
      <u val="single"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rgb="FF0070C0"/>
      <name val="Gabriola"/>
      <family val="5"/>
    </font>
    <font>
      <b/>
      <sz val="28"/>
      <color theme="1"/>
      <name val="Calibri"/>
      <family val="2"/>
    </font>
    <font>
      <b/>
      <u val="single"/>
      <sz val="12"/>
      <color rgb="FF0070C0"/>
      <name val="Gabriola"/>
      <family val="5"/>
    </font>
    <font>
      <b/>
      <sz val="36"/>
      <color rgb="FFFFCC00"/>
      <name val="Aharoni"/>
      <family val="0"/>
    </font>
    <font>
      <sz val="8"/>
      <color theme="1"/>
      <name val="Calibri"/>
      <family val="2"/>
    </font>
    <font>
      <b/>
      <sz val="11"/>
      <color rgb="FFFF0000"/>
      <name val="Gabriola"/>
      <family val="5"/>
    </font>
    <font>
      <b/>
      <sz val="11"/>
      <color rgb="FFFF0000"/>
      <name val="Calibri"/>
      <family val="2"/>
    </font>
    <font>
      <b/>
      <u val="single"/>
      <sz val="12"/>
      <color rgb="FF002060"/>
      <name val="Gabriola"/>
      <family val="5"/>
    </font>
    <font>
      <b/>
      <sz val="9"/>
      <color theme="1"/>
      <name val="Calibri"/>
      <family val="2"/>
    </font>
    <font>
      <u val="single"/>
      <sz val="8"/>
      <color rgb="FF000000"/>
      <name val="Calibri"/>
      <family val="2"/>
    </font>
    <font>
      <b/>
      <u val="single"/>
      <sz val="11"/>
      <color rgb="FF000000"/>
      <name val="Calibri"/>
      <family val="2"/>
    </font>
    <font>
      <u val="single"/>
      <sz val="16"/>
      <color theme="1"/>
      <name val="Calibri"/>
      <family val="2"/>
    </font>
    <font>
      <b/>
      <sz val="26"/>
      <color theme="1"/>
      <name val="Calibri"/>
      <family val="2"/>
    </font>
    <font>
      <sz val="10"/>
      <color theme="1"/>
      <name val="Calibri"/>
      <family val="2"/>
    </font>
    <font>
      <b/>
      <sz val="24"/>
      <color theme="1"/>
      <name val="Calibri"/>
      <family val="2"/>
    </font>
    <font>
      <sz val="16"/>
      <color theme="1"/>
      <name val="Calibri"/>
      <family val="2"/>
    </font>
    <font>
      <b/>
      <u val="single"/>
      <sz val="36"/>
      <color rgb="FFFFCC00"/>
      <name val="Aharoni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gray0625">
        <bgColor theme="6" tint="0.5999900102615356"/>
      </patternFill>
    </fill>
    <fill>
      <patternFill patternType="gray0625"/>
    </fill>
    <fill>
      <patternFill patternType="gray0625">
        <bgColor theme="0"/>
      </patternFill>
    </fill>
    <fill>
      <patternFill patternType="gray0625">
        <bgColor theme="1"/>
      </patternFill>
    </fill>
    <fill>
      <patternFill patternType="solid">
        <fgColor rgb="FFFF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 style="double"/>
      <top/>
      <bottom/>
    </border>
    <border>
      <left style="double"/>
      <right/>
      <top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/>
    </border>
    <border>
      <left/>
      <right/>
      <top/>
      <bottom style="thin"/>
    </border>
    <border>
      <left style="medium"/>
      <right style="medium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thin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medium"/>
      <bottom style="medium"/>
    </border>
    <border>
      <left style="thin"/>
      <right/>
      <top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/>
      <right style="thin"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thin"/>
      <top style="double"/>
      <bottom style="thin"/>
    </border>
    <border>
      <left style="medium"/>
      <right/>
      <top style="thin"/>
      <bottom style="double"/>
    </border>
    <border>
      <left/>
      <right/>
      <top style="double"/>
      <bottom style="thin"/>
    </border>
    <border>
      <left style="thin"/>
      <right/>
      <top/>
      <bottom style="thin"/>
    </border>
    <border>
      <left style="slantDashDot"/>
      <right style="slantDashDot"/>
      <top style="slantDashDot"/>
      <bottom style="slantDashDot"/>
    </border>
    <border>
      <left style="thin"/>
      <right style="thin"/>
      <top/>
      <bottom style="double"/>
    </border>
    <border>
      <left/>
      <right/>
      <top style="double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/>
    </border>
    <border>
      <left style="double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double"/>
      <top style="double"/>
      <bottom/>
    </border>
    <border>
      <left style="thin"/>
      <right style="double"/>
      <top/>
      <bottom style="medium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double"/>
      <right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6" fillId="0" borderId="0" xfId="0" applyFont="1" applyAlignment="1">
      <alignment/>
    </xf>
    <xf numFmtId="0" fontId="56" fillId="0" borderId="11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textRotation="255"/>
    </xf>
    <xf numFmtId="0" fontId="0" fillId="0" borderId="0" xfId="0" applyAlignment="1">
      <alignment textRotation="255" wrapText="1"/>
    </xf>
    <xf numFmtId="0" fontId="60" fillId="34" borderId="11" xfId="0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 vertical="center"/>
    </xf>
    <xf numFmtId="0" fontId="63" fillId="34" borderId="13" xfId="0" applyFont="1" applyFill="1" applyBorder="1" applyAlignment="1">
      <alignment horizontal="center" vertical="center" wrapText="1"/>
    </xf>
    <xf numFmtId="0" fontId="64" fillId="34" borderId="13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 textRotation="135"/>
    </xf>
    <xf numFmtId="0" fontId="65" fillId="35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60" fillId="35" borderId="0" xfId="0" applyFont="1" applyFill="1" applyBorder="1" applyAlignment="1">
      <alignment horizontal="center"/>
    </xf>
    <xf numFmtId="0" fontId="56" fillId="35" borderId="0" xfId="0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60" fillId="10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66" fillId="10" borderId="17" xfId="0" applyFont="1" applyFill="1" applyBorder="1" applyAlignment="1">
      <alignment horizontal="center" vertical="center"/>
    </xf>
    <xf numFmtId="0" fontId="66" fillId="10" borderId="18" xfId="0" applyFont="1" applyFill="1" applyBorder="1" applyAlignment="1">
      <alignment horizontal="center" vertical="center"/>
    </xf>
    <xf numFmtId="0" fontId="56" fillId="10" borderId="14" xfId="0" applyFon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66" fillId="10" borderId="13" xfId="0" applyFont="1" applyFill="1" applyBorder="1" applyAlignment="1">
      <alignment horizontal="center" vertical="center"/>
    </xf>
    <xf numFmtId="0" fontId="66" fillId="10" borderId="20" xfId="0" applyFont="1" applyFill="1" applyBorder="1" applyAlignment="1">
      <alignment horizontal="center" vertical="center"/>
    </xf>
    <xf numFmtId="0" fontId="14" fillId="38" borderId="21" xfId="0" applyFont="1" applyFill="1" applyBorder="1" applyAlignment="1">
      <alignment/>
    </xf>
    <xf numFmtId="0" fontId="13" fillId="39" borderId="21" xfId="0" applyFont="1" applyFill="1" applyBorder="1" applyAlignment="1">
      <alignment horizontal="center"/>
    </xf>
    <xf numFmtId="0" fontId="14" fillId="38" borderId="22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67" fillId="40" borderId="0" xfId="0" applyFont="1" applyFill="1" applyBorder="1" applyAlignment="1">
      <alignment horizontal="center" vertical="center"/>
    </xf>
    <xf numFmtId="0" fontId="68" fillId="0" borderId="23" xfId="0" applyFont="1" applyBorder="1" applyAlignment="1">
      <alignment vertical="center"/>
    </xf>
    <xf numFmtId="0" fontId="60" fillId="34" borderId="24" xfId="0" applyFont="1" applyFill="1" applyBorder="1" applyAlignment="1">
      <alignment horizontal="center"/>
    </xf>
    <xf numFmtId="0" fontId="0" fillId="34" borderId="0" xfId="0" applyFill="1" applyBorder="1" applyAlignment="1">
      <alignment textRotation="135"/>
    </xf>
    <xf numFmtId="0" fontId="65" fillId="34" borderId="0" xfId="0" applyFont="1" applyFill="1" applyBorder="1" applyAlignment="1">
      <alignment horizontal="center" vertical="center"/>
    </xf>
    <xf numFmtId="0" fontId="69" fillId="41" borderId="13" xfId="0" applyFont="1" applyFill="1" applyBorder="1" applyAlignment="1">
      <alignment horizontal="center" vertical="center" textRotation="135"/>
    </xf>
    <xf numFmtId="0" fontId="70" fillId="35" borderId="0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5" borderId="0" xfId="0" applyFill="1" applyAlignment="1">
      <alignment/>
    </xf>
    <xf numFmtId="0" fontId="20" fillId="35" borderId="0" xfId="0" applyFont="1" applyFill="1" applyBorder="1" applyAlignment="1">
      <alignment horizontal="center" vertical="center"/>
    </xf>
    <xf numFmtId="0" fontId="66" fillId="35" borderId="18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/>
    </xf>
    <xf numFmtId="0" fontId="66" fillId="35" borderId="20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/>
    </xf>
    <xf numFmtId="0" fontId="14" fillId="38" borderId="25" xfId="0" applyFont="1" applyFill="1" applyBorder="1" applyAlignment="1">
      <alignment/>
    </xf>
    <xf numFmtId="0" fontId="66" fillId="35" borderId="17" xfId="0" applyFont="1" applyFill="1" applyBorder="1" applyAlignment="1">
      <alignment horizontal="center" vertical="center"/>
    </xf>
    <xf numFmtId="0" fontId="66" fillId="35" borderId="26" xfId="0" applyFont="1" applyFill="1" applyBorder="1" applyAlignment="1">
      <alignment horizontal="center" vertical="center"/>
    </xf>
    <xf numFmtId="0" fontId="71" fillId="35" borderId="11" xfId="0" applyFont="1" applyFill="1" applyBorder="1" applyAlignment="1">
      <alignment horizontal="center" textRotation="255"/>
    </xf>
    <xf numFmtId="0" fontId="0" fillId="33" borderId="19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13" fillId="39" borderId="28" xfId="0" applyFont="1" applyFill="1" applyBorder="1" applyAlignment="1">
      <alignment horizontal="center" vertical="center"/>
    </xf>
    <xf numFmtId="0" fontId="0" fillId="36" borderId="27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7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66" fillId="35" borderId="13" xfId="0" applyFont="1" applyFill="1" applyBorder="1" applyAlignment="1">
      <alignment horizontal="center" vertical="center"/>
    </xf>
    <xf numFmtId="0" fontId="0" fillId="35" borderId="29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66" fillId="35" borderId="0" xfId="0" applyFont="1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71" fillId="35" borderId="27" xfId="0" applyFont="1" applyFill="1" applyBorder="1" applyAlignment="1">
      <alignment horizontal="center" textRotation="255"/>
    </xf>
    <xf numFmtId="0" fontId="15" fillId="39" borderId="2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5" borderId="34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33" borderId="36" xfId="0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71" fillId="35" borderId="38" xfId="0" applyFont="1" applyFill="1" applyBorder="1" applyAlignment="1">
      <alignment horizontal="center" textRotation="255"/>
    </xf>
    <xf numFmtId="0" fontId="0" fillId="10" borderId="3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3" fillId="39" borderId="39" xfId="0" applyFont="1" applyFill="1" applyBorder="1" applyAlignment="1">
      <alignment horizontal="center" vertical="center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0" borderId="0" xfId="0" applyAlignment="1">
      <alignment vertical="center"/>
    </xf>
    <xf numFmtId="0" fontId="71" fillId="35" borderId="40" xfId="0" applyFont="1" applyFill="1" applyBorder="1" applyAlignment="1">
      <alignment horizontal="center" textRotation="255"/>
    </xf>
    <xf numFmtId="0" fontId="60" fillId="10" borderId="14" xfId="0" applyFont="1" applyFill="1" applyBorder="1" applyAlignment="1">
      <alignment horizontal="center"/>
    </xf>
    <xf numFmtId="0" fontId="71" fillId="35" borderId="14" xfId="0" applyFont="1" applyFill="1" applyBorder="1" applyAlignment="1">
      <alignment horizontal="center" textRotation="255"/>
    </xf>
    <xf numFmtId="0" fontId="56" fillId="34" borderId="41" xfId="0" applyFont="1" applyFill="1" applyBorder="1" applyAlignment="1">
      <alignment horizontal="center"/>
    </xf>
    <xf numFmtId="0" fontId="56" fillId="10" borderId="42" xfId="0" applyFont="1" applyFill="1" applyBorder="1" applyAlignment="1">
      <alignment horizontal="center"/>
    </xf>
    <xf numFmtId="0" fontId="56" fillId="0" borderId="26" xfId="0" applyFont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13" fillId="39" borderId="45" xfId="0" applyFont="1" applyFill="1" applyBorder="1" applyAlignment="1">
      <alignment horizontal="center" vertical="center"/>
    </xf>
    <xf numFmtId="0" fontId="0" fillId="36" borderId="17" xfId="0" applyFill="1" applyBorder="1" applyAlignment="1">
      <alignment horizontal="center"/>
    </xf>
    <xf numFmtId="0" fontId="56" fillId="33" borderId="18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42" borderId="46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3" borderId="46" xfId="0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59" fillId="33" borderId="36" xfId="0" applyFont="1" applyFill="1" applyBorder="1" applyAlignment="1">
      <alignment horizontal="center"/>
    </xf>
    <xf numFmtId="0" fontId="56" fillId="0" borderId="51" xfId="0" applyFont="1" applyBorder="1" applyAlignment="1">
      <alignment vertical="center"/>
    </xf>
    <xf numFmtId="0" fontId="59" fillId="42" borderId="10" xfId="0" applyFont="1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0" borderId="0" xfId="0" applyAlignment="1">
      <alignment vertical="top"/>
    </xf>
    <xf numFmtId="0" fontId="59" fillId="0" borderId="52" xfId="0" applyFont="1" applyBorder="1" applyAlignment="1">
      <alignment vertical="center"/>
    </xf>
    <xf numFmtId="0" fontId="59" fillId="0" borderId="53" xfId="0" applyFont="1" applyBorder="1" applyAlignment="1">
      <alignment vertical="center"/>
    </xf>
    <xf numFmtId="0" fontId="59" fillId="0" borderId="47" xfId="0" applyFont="1" applyBorder="1" applyAlignment="1">
      <alignment vertical="center"/>
    </xf>
    <xf numFmtId="0" fontId="59" fillId="0" borderId="48" xfId="0" applyFont="1" applyBorder="1" applyAlignment="1">
      <alignment vertical="center"/>
    </xf>
    <xf numFmtId="0" fontId="59" fillId="0" borderId="49" xfId="0" applyFont="1" applyBorder="1" applyAlignment="1">
      <alignment vertical="center"/>
    </xf>
    <xf numFmtId="0" fontId="59" fillId="0" borderId="50" xfId="0" applyFont="1" applyBorder="1" applyAlignment="1">
      <alignment vertical="center"/>
    </xf>
    <xf numFmtId="0" fontId="59" fillId="33" borderId="43" xfId="0" applyFont="1" applyFill="1" applyBorder="1" applyAlignment="1">
      <alignment horizontal="center"/>
    </xf>
    <xf numFmtId="0" fontId="59" fillId="35" borderId="43" xfId="0" applyFont="1" applyFill="1" applyBorder="1" applyAlignment="1">
      <alignment horizontal="center"/>
    </xf>
    <xf numFmtId="0" fontId="59" fillId="35" borderId="29" xfId="0" applyFont="1" applyFill="1" applyBorder="1" applyAlignment="1">
      <alignment horizontal="center"/>
    </xf>
    <xf numFmtId="0" fontId="72" fillId="39" borderId="28" xfId="0" applyFont="1" applyFill="1" applyBorder="1" applyAlignment="1">
      <alignment horizontal="center" vertical="center"/>
    </xf>
    <xf numFmtId="0" fontId="59" fillId="36" borderId="43" xfId="0" applyFont="1" applyFill="1" applyBorder="1" applyAlignment="1">
      <alignment horizontal="center"/>
    </xf>
    <xf numFmtId="0" fontId="73" fillId="33" borderId="26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59" fillId="33" borderId="43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9" fillId="0" borderId="55" xfId="0" applyFont="1" applyBorder="1" applyAlignment="1">
      <alignment horizontal="left" vertical="center"/>
    </xf>
    <xf numFmtId="0" fontId="59" fillId="0" borderId="31" xfId="0" applyFont="1" applyBorder="1" applyAlignment="1">
      <alignment horizontal="left" vertical="center"/>
    </xf>
    <xf numFmtId="0" fontId="59" fillId="0" borderId="56" xfId="0" applyFont="1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2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47" xfId="0" applyBorder="1" applyAlignment="1">
      <alignment horizontal="right"/>
    </xf>
    <xf numFmtId="0" fontId="56" fillId="24" borderId="60" xfId="0" applyFont="1" applyFill="1" applyBorder="1" applyAlignment="1">
      <alignment horizontal="center" vertical="center"/>
    </xf>
    <xf numFmtId="0" fontId="56" fillId="24" borderId="61" xfId="0" applyFont="1" applyFill="1" applyBorder="1" applyAlignment="1">
      <alignment horizontal="center" vertical="center"/>
    </xf>
    <xf numFmtId="0" fontId="74" fillId="40" borderId="54" xfId="0" applyFont="1" applyFill="1" applyBorder="1" applyAlignment="1">
      <alignment horizontal="center" vertical="center" textRotation="180"/>
    </xf>
    <xf numFmtId="0" fontId="74" fillId="40" borderId="19" xfId="0" applyFont="1" applyFill="1" applyBorder="1" applyAlignment="1">
      <alignment horizontal="center" vertical="center" textRotation="180"/>
    </xf>
    <xf numFmtId="0" fontId="0" fillId="0" borderId="43" xfId="0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56" fillId="24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24" borderId="65" xfId="0" applyFont="1" applyFill="1" applyBorder="1" applyAlignment="1">
      <alignment horizontal="center" vertical="center"/>
    </xf>
    <xf numFmtId="0" fontId="75" fillId="35" borderId="0" xfId="0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 textRotation="135"/>
    </xf>
    <xf numFmtId="0" fontId="76" fillId="0" borderId="66" xfId="0" applyFont="1" applyFill="1" applyBorder="1" applyAlignment="1">
      <alignment horizontal="center" vertical="center" textRotation="135"/>
    </xf>
    <xf numFmtId="0" fontId="76" fillId="0" borderId="67" xfId="0" applyFont="1" applyFill="1" applyBorder="1" applyAlignment="1">
      <alignment horizontal="center" vertical="center" textRotation="135"/>
    </xf>
    <xf numFmtId="0" fontId="77" fillId="45" borderId="68" xfId="0" applyFont="1" applyFill="1" applyBorder="1" applyAlignment="1">
      <alignment horizontal="center" vertical="center" textRotation="135"/>
    </xf>
    <xf numFmtId="0" fontId="0" fillId="45" borderId="29" xfId="0" applyFill="1" applyBorder="1" applyAlignment="1">
      <alignment textRotation="135"/>
    </xf>
    <xf numFmtId="0" fontId="78" fillId="0" borderId="0" xfId="0" applyFont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64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79" fillId="16" borderId="19" xfId="0" applyFont="1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77" fillId="45" borderId="16" xfId="0" applyFont="1" applyFill="1" applyBorder="1" applyAlignment="1">
      <alignment horizontal="center" vertical="center" textRotation="135"/>
    </xf>
    <xf numFmtId="0" fontId="0" fillId="45" borderId="71" xfId="0" applyFill="1" applyBorder="1" applyAlignment="1">
      <alignment textRotation="135"/>
    </xf>
    <xf numFmtId="0" fontId="56" fillId="0" borderId="17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80" fillId="42" borderId="0" xfId="0" applyFont="1" applyFill="1" applyAlignment="1">
      <alignment horizontal="center" vertical="center" textRotation="255"/>
    </xf>
    <xf numFmtId="0" fontId="81" fillId="16" borderId="55" xfId="0" applyFont="1" applyFill="1" applyBorder="1" applyAlignment="1">
      <alignment horizontal="center" vertical="center"/>
    </xf>
    <xf numFmtId="0" fontId="81" fillId="16" borderId="56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6" fillId="24" borderId="72" xfId="0" applyFont="1" applyFill="1" applyBorder="1" applyAlignment="1">
      <alignment horizontal="center" vertical="center"/>
    </xf>
    <xf numFmtId="0" fontId="56" fillId="24" borderId="37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70" fillId="35" borderId="31" xfId="0" applyFont="1" applyFill="1" applyBorder="1" applyAlignment="1">
      <alignment horizontal="center" vertical="center"/>
    </xf>
    <xf numFmtId="0" fontId="70" fillId="35" borderId="56" xfId="0" applyFont="1" applyFill="1" applyBorder="1" applyAlignment="1">
      <alignment horizontal="center" vertical="center"/>
    </xf>
    <xf numFmtId="0" fontId="69" fillId="40" borderId="54" xfId="0" applyFont="1" applyFill="1" applyBorder="1" applyAlignment="1">
      <alignment horizontal="center" vertical="center" textRotation="135"/>
    </xf>
    <xf numFmtId="0" fontId="69" fillId="40" borderId="19" xfId="0" applyFont="1" applyFill="1" applyBorder="1" applyAlignment="1">
      <alignment horizontal="center" vertical="center" textRotation="135"/>
    </xf>
    <xf numFmtId="0" fontId="82" fillId="0" borderId="0" xfId="0" applyFont="1" applyAlignment="1">
      <alignment horizontal="center" vertical="center"/>
    </xf>
    <xf numFmtId="0" fontId="83" fillId="35" borderId="31" xfId="0" applyFont="1" applyFill="1" applyBorder="1" applyAlignment="1">
      <alignment horizontal="center" vertical="center"/>
    </xf>
    <xf numFmtId="0" fontId="83" fillId="35" borderId="56" xfId="0" applyFont="1" applyFill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77" fillId="0" borderId="52" xfId="0" applyFont="1" applyFill="1" applyBorder="1" applyAlignment="1">
      <alignment horizontal="center" vertical="center"/>
    </xf>
    <xf numFmtId="0" fontId="77" fillId="0" borderId="48" xfId="0" applyFont="1" applyFill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0" fontId="56" fillId="0" borderId="6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autarkyfood.eu/nl" TargetMode="External" /><Relationship Id="rId4" Type="http://schemas.openxmlformats.org/officeDocument/2006/relationships/hyperlink" Target="http://www.autarkyfood.eu/nl" TargetMode="External" /><Relationship Id="rId5" Type="http://schemas.openxmlformats.org/officeDocument/2006/relationships/image" Target="../media/image3.jpeg" /><Relationship Id="rId6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autarkyfood.eu/nl" TargetMode="External" /><Relationship Id="rId4" Type="http://schemas.openxmlformats.org/officeDocument/2006/relationships/hyperlink" Target="http://www.autarkyfood.eu/n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409575</xdr:colOff>
      <xdr:row>0</xdr:row>
      <xdr:rowOff>9525</xdr:rowOff>
    </xdr:from>
    <xdr:to>
      <xdr:col>22</xdr:col>
      <xdr:colOff>247650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9525"/>
          <a:ext cx="1200150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276225</xdr:colOff>
      <xdr:row>2</xdr:row>
      <xdr:rowOff>38100</xdr:rowOff>
    </xdr:from>
    <xdr:to>
      <xdr:col>13</xdr:col>
      <xdr:colOff>323850</xdr:colOff>
      <xdr:row>2</xdr:row>
      <xdr:rowOff>409575</xdr:rowOff>
    </xdr:to>
    <xdr:pic>
      <xdr:nvPicPr>
        <xdr:cNvPr id="2" name="Afbeelding 7" descr="Autarky Food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647700"/>
          <a:ext cx="2152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7</xdr:row>
      <xdr:rowOff>0</xdr:rowOff>
    </xdr:from>
    <xdr:to>
      <xdr:col>30</xdr:col>
      <xdr:colOff>447675</xdr:colOff>
      <xdr:row>13</xdr:row>
      <xdr:rowOff>219075</xdr:rowOff>
    </xdr:to>
    <xdr:pic>
      <xdr:nvPicPr>
        <xdr:cNvPr id="3" name="Afbeelding 3" descr="C:\Users\Daniel\AppData\Local\Temp\WLMDSS.tmp\WLMC75C.tmp\P103015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48850" y="1866900"/>
          <a:ext cx="2886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54</xdr:row>
      <xdr:rowOff>0</xdr:rowOff>
    </xdr:from>
    <xdr:to>
      <xdr:col>30</xdr:col>
      <xdr:colOff>438150</xdr:colOff>
      <xdr:row>60</xdr:row>
      <xdr:rowOff>219075</xdr:rowOff>
    </xdr:to>
    <xdr:pic>
      <xdr:nvPicPr>
        <xdr:cNvPr id="4" name="Afbeelding 4" descr="C:\Users\Daniel\AppData\Local\Temp\WLMDSS.tmp\WLMC75C.tmp\P103016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7059275"/>
          <a:ext cx="2876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0</xdr:row>
      <xdr:rowOff>123825</xdr:rowOff>
    </xdr:from>
    <xdr:to>
      <xdr:col>14</xdr:col>
      <xdr:colOff>590550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23825"/>
          <a:ext cx="1123950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114300</xdr:colOff>
      <xdr:row>2</xdr:row>
      <xdr:rowOff>28575</xdr:rowOff>
    </xdr:from>
    <xdr:to>
      <xdr:col>10</xdr:col>
      <xdr:colOff>0</xdr:colOff>
      <xdr:row>2</xdr:row>
      <xdr:rowOff>561975</xdr:rowOff>
    </xdr:to>
    <xdr:pic>
      <xdr:nvPicPr>
        <xdr:cNvPr id="2" name="Afbeelding 2" descr="Autarky Food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638175"/>
          <a:ext cx="2447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3"/>
  <sheetViews>
    <sheetView tabSelected="1" zoomScalePageLayoutView="0" workbookViewId="0" topLeftCell="A52">
      <selection activeCell="I59" sqref="I59"/>
    </sheetView>
  </sheetViews>
  <sheetFormatPr defaultColWidth="9.140625" defaultRowHeight="15"/>
  <cols>
    <col min="1" max="1" width="3.00390625" style="0" bestFit="1" customWidth="1"/>
    <col min="2" max="2" width="20.7109375" style="0" customWidth="1"/>
    <col min="4" max="4" width="8.57421875" style="0" bestFit="1" customWidth="1"/>
    <col min="5" max="5" width="5.7109375" style="0" customWidth="1"/>
    <col min="6" max="6" width="3.00390625" style="50" bestFit="1" customWidth="1"/>
    <col min="7" max="7" width="5.7109375" style="0" customWidth="1"/>
    <col min="8" max="8" width="2.8515625" style="50" bestFit="1" customWidth="1"/>
    <col min="9" max="9" width="5.7109375" style="0" customWidth="1"/>
    <col min="10" max="10" width="3.00390625" style="50" bestFit="1" customWidth="1"/>
    <col min="11" max="11" width="5.57421875" style="9" customWidth="1"/>
    <col min="12" max="12" width="5.7109375" style="0" customWidth="1"/>
    <col min="13" max="13" width="3.00390625" style="50" bestFit="1" customWidth="1"/>
    <col min="14" max="14" width="6.00390625" style="0" customWidth="1"/>
    <col min="15" max="15" width="2.8515625" style="50" bestFit="1" customWidth="1"/>
    <col min="16" max="16" width="5.7109375" style="0" customWidth="1"/>
    <col min="17" max="17" width="2.8515625" style="50" bestFit="1" customWidth="1"/>
    <col min="18" max="18" width="5.7109375" style="0" customWidth="1"/>
    <col min="19" max="19" width="2.8515625" style="50" bestFit="1" customWidth="1"/>
    <col min="20" max="20" width="8.00390625" style="5" customWidth="1"/>
    <col min="21" max="21" width="7.7109375" style="2" customWidth="1"/>
    <col min="22" max="23" width="4.7109375" style="0" customWidth="1"/>
    <col min="24" max="24" width="5.7109375" style="0" customWidth="1"/>
    <col min="27" max="27" width="0" style="0" hidden="1" customWidth="1"/>
  </cols>
  <sheetData>
    <row r="1" spans="1:24" ht="24">
      <c r="A1" s="186" t="s">
        <v>12</v>
      </c>
      <c r="B1" s="186"/>
      <c r="C1" s="186"/>
      <c r="D1" s="186"/>
      <c r="P1" s="41"/>
      <c r="Q1" s="76"/>
      <c r="T1" s="181"/>
      <c r="U1" s="181"/>
      <c r="V1" s="181"/>
      <c r="X1" s="202" t="s">
        <v>51</v>
      </c>
    </row>
    <row r="2" spans="1:26" s="1" customFormat="1" ht="24" customHeight="1" thickBot="1">
      <c r="A2" s="10"/>
      <c r="B2" s="179" t="s">
        <v>52</v>
      </c>
      <c r="C2" s="180"/>
      <c r="D2" s="189" t="s">
        <v>53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51"/>
      <c r="T2" s="181"/>
      <c r="U2" s="181"/>
      <c r="V2" s="181"/>
      <c r="W2" s="21"/>
      <c r="X2" s="202"/>
      <c r="Z2" s="11"/>
    </row>
    <row r="3" spans="1:24" s="1" customFormat="1" ht="33.75" customHeight="1" thickBot="1">
      <c r="A3" s="10"/>
      <c r="B3" s="203" t="s">
        <v>17</v>
      </c>
      <c r="C3" s="204"/>
      <c r="D3" s="43"/>
      <c r="E3" s="21"/>
      <c r="F3" s="69"/>
      <c r="G3" s="205"/>
      <c r="H3" s="206"/>
      <c r="I3" s="206"/>
      <c r="J3" s="206"/>
      <c r="K3" s="206"/>
      <c r="L3" s="206"/>
      <c r="M3" s="206"/>
      <c r="N3" s="206"/>
      <c r="O3" s="75"/>
      <c r="P3" s="211" t="s">
        <v>47</v>
      </c>
      <c r="Q3" s="211"/>
      <c r="R3" s="212"/>
      <c r="S3" s="48"/>
      <c r="T3" s="181"/>
      <c r="U3" s="181"/>
      <c r="V3" s="181"/>
      <c r="X3" s="202"/>
    </row>
    <row r="4" ht="10.5" customHeight="1" thickBot="1">
      <c r="X4" s="202"/>
    </row>
    <row r="5" spans="1:27" ht="17.25" customHeight="1" thickBot="1" thickTop="1">
      <c r="A5" s="11"/>
      <c r="B5" s="190" t="s">
        <v>0</v>
      </c>
      <c r="C5" s="192" t="s">
        <v>15</v>
      </c>
      <c r="D5" s="160" t="s">
        <v>9</v>
      </c>
      <c r="E5" s="29" t="s">
        <v>1</v>
      </c>
      <c r="F5" s="57"/>
      <c r="G5" s="29" t="s">
        <v>2</v>
      </c>
      <c r="H5" s="57"/>
      <c r="I5" s="29" t="s">
        <v>3</v>
      </c>
      <c r="J5" s="58"/>
      <c r="K5" s="56" t="s">
        <v>18</v>
      </c>
      <c r="L5" s="29" t="s">
        <v>4</v>
      </c>
      <c r="M5" s="57"/>
      <c r="N5" s="29" t="s">
        <v>5</v>
      </c>
      <c r="O5" s="57"/>
      <c r="P5" s="29" t="s">
        <v>6</v>
      </c>
      <c r="Q5" s="57"/>
      <c r="R5" s="29" t="s">
        <v>7</v>
      </c>
      <c r="S5" s="52"/>
      <c r="T5" s="30" t="s">
        <v>8</v>
      </c>
      <c r="U5" s="184" t="s">
        <v>16</v>
      </c>
      <c r="V5" s="182" t="s">
        <v>14</v>
      </c>
      <c r="W5" s="169" t="s">
        <v>48</v>
      </c>
      <c r="X5" s="202"/>
      <c r="AA5" s="42"/>
    </row>
    <row r="6" spans="1:29" ht="32.25" customHeight="1" thickBot="1" thickTop="1">
      <c r="A6" s="12"/>
      <c r="B6" s="191"/>
      <c r="C6" s="193"/>
      <c r="D6" s="161"/>
      <c r="E6" s="91">
        <v>20</v>
      </c>
      <c r="F6" s="97" t="s">
        <v>50</v>
      </c>
      <c r="G6" s="91">
        <v>10</v>
      </c>
      <c r="H6" s="97" t="s">
        <v>50</v>
      </c>
      <c r="I6" s="91">
        <v>20</v>
      </c>
      <c r="J6" s="90" t="s">
        <v>50</v>
      </c>
      <c r="K6" s="98">
        <f>E6+G6+I6</f>
        <v>50</v>
      </c>
      <c r="L6" s="91">
        <v>30</v>
      </c>
      <c r="M6" s="97" t="s">
        <v>50</v>
      </c>
      <c r="N6" s="91">
        <v>10</v>
      </c>
      <c r="O6" s="97" t="s">
        <v>50</v>
      </c>
      <c r="P6" s="91">
        <v>10</v>
      </c>
      <c r="Q6" s="90" t="s">
        <v>50</v>
      </c>
      <c r="R6" s="32"/>
      <c r="S6" s="99" t="s">
        <v>50</v>
      </c>
      <c r="T6" s="101">
        <f>K6+L6+N6+P6+R6</f>
        <v>100</v>
      </c>
      <c r="U6" s="185"/>
      <c r="V6" s="183"/>
      <c r="W6" s="170"/>
      <c r="X6" s="202"/>
      <c r="AA6" s="42"/>
      <c r="AC6" s="128" t="s">
        <v>17</v>
      </c>
    </row>
    <row r="7" spans="1:22" s="1" customFormat="1" ht="5.25" customHeight="1" thickBot="1" thickTop="1">
      <c r="A7" s="12"/>
      <c r="B7" s="14"/>
      <c r="C7" s="15"/>
      <c r="D7" s="16"/>
      <c r="E7" s="17"/>
      <c r="F7" s="53"/>
      <c r="G7" s="92"/>
      <c r="H7" s="53"/>
      <c r="I7" s="17"/>
      <c r="J7" s="53"/>
      <c r="K7" s="13"/>
      <c r="L7" s="17"/>
      <c r="M7" s="53"/>
      <c r="N7" s="17"/>
      <c r="O7" s="53"/>
      <c r="P7" s="17"/>
      <c r="Q7" s="53"/>
      <c r="R7" s="17"/>
      <c r="S7" s="49"/>
      <c r="T7" s="100"/>
      <c r="U7" s="19"/>
      <c r="V7" s="20"/>
    </row>
    <row r="8" spans="1:27" ht="25.5" thickBot="1" thickTop="1">
      <c r="A8" s="156">
        <v>1</v>
      </c>
      <c r="B8" s="158" t="s">
        <v>54</v>
      </c>
      <c r="C8" s="158" t="s">
        <v>55</v>
      </c>
      <c r="D8" s="79" t="s">
        <v>10</v>
      </c>
      <c r="E8" s="86">
        <v>17</v>
      </c>
      <c r="F8" s="73"/>
      <c r="G8" s="88">
        <v>10</v>
      </c>
      <c r="H8" s="73"/>
      <c r="I8" s="86">
        <v>16</v>
      </c>
      <c r="J8" s="71"/>
      <c r="K8" s="93">
        <f>E8+G8+I8</f>
        <v>43</v>
      </c>
      <c r="L8" s="86">
        <v>23</v>
      </c>
      <c r="M8" s="73"/>
      <c r="N8" s="86">
        <v>10</v>
      </c>
      <c r="O8" s="73"/>
      <c r="P8" s="86">
        <v>9</v>
      </c>
      <c r="Q8" s="73"/>
      <c r="R8" s="94"/>
      <c r="S8" s="73"/>
      <c r="T8" s="102">
        <f aca="true" t="shared" si="0" ref="T8:T51">+E8+G8+I8+L8+N8+P8+R8</f>
        <v>85</v>
      </c>
      <c r="U8" s="207">
        <f>T8+T9</f>
        <v>154</v>
      </c>
      <c r="V8" s="187" t="s">
        <v>13</v>
      </c>
      <c r="W8" s="150">
        <f>K8+K9</f>
        <v>89</v>
      </c>
      <c r="X8" s="120">
        <v>8</v>
      </c>
      <c r="AA8" s="1"/>
    </row>
    <row r="9" spans="1:25" ht="25.5" thickBot="1" thickTop="1">
      <c r="A9" s="176"/>
      <c r="B9" s="177"/>
      <c r="C9" s="177"/>
      <c r="D9" s="80" t="s">
        <v>11</v>
      </c>
      <c r="E9" s="87">
        <v>18</v>
      </c>
      <c r="F9" s="73"/>
      <c r="G9" s="89">
        <v>10</v>
      </c>
      <c r="H9" s="73"/>
      <c r="I9" s="89">
        <v>18</v>
      </c>
      <c r="J9" s="73"/>
      <c r="K9" s="93">
        <f>E9+G9+I9</f>
        <v>46</v>
      </c>
      <c r="L9" s="89">
        <v>23</v>
      </c>
      <c r="M9" s="73" t="s">
        <v>56</v>
      </c>
      <c r="N9" s="89"/>
      <c r="O9" s="73"/>
      <c r="P9" s="89"/>
      <c r="Q9" s="73"/>
      <c r="R9" s="94"/>
      <c r="S9" s="73"/>
      <c r="T9" s="103">
        <f t="shared" si="0"/>
        <v>69</v>
      </c>
      <c r="U9" s="208"/>
      <c r="V9" s="188"/>
      <c r="W9" s="152"/>
      <c r="X9" s="129">
        <v>7</v>
      </c>
      <c r="Y9" s="96"/>
    </row>
    <row r="10" spans="1:24" ht="25.5" thickBot="1" thickTop="1">
      <c r="A10" s="156">
        <v>2</v>
      </c>
      <c r="B10" s="158" t="s">
        <v>57</v>
      </c>
      <c r="C10" s="209" t="s">
        <v>58</v>
      </c>
      <c r="D10" s="79" t="s">
        <v>10</v>
      </c>
      <c r="E10" s="88">
        <v>20</v>
      </c>
      <c r="F10" s="71"/>
      <c r="G10" s="88">
        <v>9</v>
      </c>
      <c r="H10" s="71"/>
      <c r="I10" s="88">
        <v>11</v>
      </c>
      <c r="J10" s="71"/>
      <c r="K10" s="93">
        <f aca="true" t="shared" si="1" ref="K10:K51">E10+G10+I10</f>
        <v>40</v>
      </c>
      <c r="L10" s="88">
        <v>5</v>
      </c>
      <c r="M10" s="71"/>
      <c r="N10" s="88">
        <v>6</v>
      </c>
      <c r="O10" s="71" t="s">
        <v>56</v>
      </c>
      <c r="P10" s="88"/>
      <c r="Q10" s="71"/>
      <c r="R10" s="95"/>
      <c r="S10" s="85"/>
      <c r="T10" s="102">
        <f t="shared" si="0"/>
        <v>51</v>
      </c>
      <c r="U10" s="207">
        <f>T10+T11</f>
        <v>120</v>
      </c>
      <c r="V10" s="150" t="s">
        <v>13</v>
      </c>
      <c r="W10" s="150">
        <f>K10+K11</f>
        <v>86</v>
      </c>
      <c r="X10" s="120">
        <v>3</v>
      </c>
    </row>
    <row r="11" spans="1:24" ht="25.5" thickBot="1" thickTop="1">
      <c r="A11" s="176"/>
      <c r="B11" s="177"/>
      <c r="C11" s="210"/>
      <c r="D11" s="81" t="s">
        <v>11</v>
      </c>
      <c r="E11" s="89">
        <v>19</v>
      </c>
      <c r="F11" s="73"/>
      <c r="G11" s="89">
        <v>9</v>
      </c>
      <c r="H11" s="73"/>
      <c r="I11" s="89">
        <v>18</v>
      </c>
      <c r="J11" s="73"/>
      <c r="K11" s="93">
        <f t="shared" si="1"/>
        <v>46</v>
      </c>
      <c r="L11" s="89">
        <v>7</v>
      </c>
      <c r="M11" s="73"/>
      <c r="N11" s="89">
        <v>8</v>
      </c>
      <c r="O11" s="73"/>
      <c r="P11" s="89">
        <v>8</v>
      </c>
      <c r="Q11" s="73"/>
      <c r="R11" s="94"/>
      <c r="S11" s="84"/>
      <c r="T11" s="103">
        <f t="shared" si="0"/>
        <v>69</v>
      </c>
      <c r="U11" s="208"/>
      <c r="V11" s="152"/>
      <c r="W11" s="152"/>
      <c r="X11" s="129">
        <v>6</v>
      </c>
    </row>
    <row r="12" spans="1:24" ht="25.5" thickBot="1" thickTop="1">
      <c r="A12" s="156">
        <v>3</v>
      </c>
      <c r="B12" s="158" t="s">
        <v>59</v>
      </c>
      <c r="C12" s="158" t="s">
        <v>60</v>
      </c>
      <c r="D12" s="79" t="s">
        <v>10</v>
      </c>
      <c r="E12" s="86">
        <v>19</v>
      </c>
      <c r="F12" s="73"/>
      <c r="G12" s="86">
        <v>7</v>
      </c>
      <c r="H12" s="73"/>
      <c r="I12" s="86">
        <v>17</v>
      </c>
      <c r="J12" s="73"/>
      <c r="K12" s="93">
        <f t="shared" si="1"/>
        <v>43</v>
      </c>
      <c r="L12" s="86">
        <v>26</v>
      </c>
      <c r="M12" s="73"/>
      <c r="N12" s="86">
        <v>8</v>
      </c>
      <c r="O12" s="73"/>
      <c r="P12" s="86">
        <v>8</v>
      </c>
      <c r="Q12" s="73"/>
      <c r="R12" s="94"/>
      <c r="S12" s="84"/>
      <c r="T12" s="102">
        <f t="shared" si="0"/>
        <v>85</v>
      </c>
      <c r="U12" s="167">
        <f>T12+T13</f>
        <v>158</v>
      </c>
      <c r="V12" s="150">
        <v>2</v>
      </c>
      <c r="W12" s="150">
        <f>K12+K13</f>
        <v>85</v>
      </c>
      <c r="X12" s="120">
        <v>10</v>
      </c>
    </row>
    <row r="13" spans="1:24" ht="25.5" thickBot="1" thickTop="1">
      <c r="A13" s="176"/>
      <c r="B13" s="177"/>
      <c r="C13" s="177"/>
      <c r="D13" s="82" t="s">
        <v>11</v>
      </c>
      <c r="E13" s="89">
        <v>20</v>
      </c>
      <c r="F13" s="73"/>
      <c r="G13" s="89">
        <v>10</v>
      </c>
      <c r="H13" s="73"/>
      <c r="I13" s="89">
        <v>12</v>
      </c>
      <c r="J13" s="73" t="s">
        <v>61</v>
      </c>
      <c r="K13" s="93">
        <f t="shared" si="1"/>
        <v>42</v>
      </c>
      <c r="L13" s="127">
        <v>13</v>
      </c>
      <c r="M13" s="73"/>
      <c r="N13" s="127">
        <v>10</v>
      </c>
      <c r="O13" s="73"/>
      <c r="P13" s="127">
        <v>8</v>
      </c>
      <c r="Q13" s="73"/>
      <c r="R13" s="94"/>
      <c r="S13" s="84"/>
      <c r="T13" s="103">
        <f t="shared" si="0"/>
        <v>73</v>
      </c>
      <c r="U13" s="178"/>
      <c r="V13" s="152"/>
      <c r="W13" s="152"/>
      <c r="X13" s="130">
        <v>8</v>
      </c>
    </row>
    <row r="14" spans="1:24" ht="25.5" thickBot="1" thickTop="1">
      <c r="A14" s="156">
        <v>4</v>
      </c>
      <c r="B14" s="158" t="s">
        <v>54</v>
      </c>
      <c r="C14" s="158" t="s">
        <v>62</v>
      </c>
      <c r="D14" s="83" t="s">
        <v>10</v>
      </c>
      <c r="E14" s="88">
        <v>19</v>
      </c>
      <c r="F14" s="71"/>
      <c r="G14" s="88">
        <v>7</v>
      </c>
      <c r="H14" s="71"/>
      <c r="I14" s="88">
        <v>17</v>
      </c>
      <c r="J14" s="71"/>
      <c r="K14" s="93">
        <f t="shared" si="1"/>
        <v>43</v>
      </c>
      <c r="L14" s="88">
        <v>26</v>
      </c>
      <c r="M14" s="71"/>
      <c r="N14" s="88">
        <v>10</v>
      </c>
      <c r="O14" s="71"/>
      <c r="P14" s="88">
        <v>10</v>
      </c>
      <c r="Q14" s="71"/>
      <c r="R14" s="95"/>
      <c r="S14" s="85"/>
      <c r="T14" s="102">
        <f t="shared" si="0"/>
        <v>89</v>
      </c>
      <c r="U14" s="167">
        <f>T14+T15</f>
        <v>178</v>
      </c>
      <c r="V14" s="150">
        <v>1</v>
      </c>
      <c r="W14" s="150">
        <f>K14+K15</f>
        <v>90</v>
      </c>
      <c r="X14" s="120">
        <v>12</v>
      </c>
    </row>
    <row r="15" spans="1:32" ht="25.5" thickBot="1" thickTop="1">
      <c r="A15" s="176"/>
      <c r="B15" s="177"/>
      <c r="C15" s="177"/>
      <c r="D15" s="82" t="s">
        <v>11</v>
      </c>
      <c r="E15" s="89">
        <v>20</v>
      </c>
      <c r="F15" s="73"/>
      <c r="G15" s="89">
        <v>9</v>
      </c>
      <c r="H15" s="73"/>
      <c r="I15" s="89">
        <v>18</v>
      </c>
      <c r="J15" s="73"/>
      <c r="K15" s="93">
        <f t="shared" si="1"/>
        <v>47</v>
      </c>
      <c r="L15" s="89">
        <v>26</v>
      </c>
      <c r="M15" s="73"/>
      <c r="N15" s="89">
        <v>6</v>
      </c>
      <c r="O15" s="73"/>
      <c r="P15" s="89">
        <v>10</v>
      </c>
      <c r="Q15" s="73"/>
      <c r="R15" s="94"/>
      <c r="S15" s="84"/>
      <c r="T15" s="103">
        <f t="shared" si="0"/>
        <v>89</v>
      </c>
      <c r="U15" s="178"/>
      <c r="V15" s="152"/>
      <c r="W15" s="152"/>
      <c r="X15" s="121">
        <v>12</v>
      </c>
      <c r="Z15" s="162" t="s">
        <v>151</v>
      </c>
      <c r="AA15" s="163"/>
      <c r="AB15" s="163"/>
      <c r="AC15" s="163"/>
      <c r="AD15" s="163"/>
      <c r="AE15" s="163"/>
      <c r="AF15" s="123"/>
    </row>
    <row r="16" spans="1:32" ht="25.5" thickBot="1" thickTop="1">
      <c r="A16" s="156">
        <v>5</v>
      </c>
      <c r="B16" s="158" t="s">
        <v>63</v>
      </c>
      <c r="C16" s="158" t="s">
        <v>64</v>
      </c>
      <c r="D16" s="79" t="s">
        <v>45</v>
      </c>
      <c r="E16" s="86"/>
      <c r="F16" s="73"/>
      <c r="G16" s="86"/>
      <c r="H16" s="73"/>
      <c r="I16" s="86"/>
      <c r="J16" s="73"/>
      <c r="K16" s="93">
        <f t="shared" si="1"/>
        <v>0</v>
      </c>
      <c r="L16" s="86"/>
      <c r="M16" s="73"/>
      <c r="N16" s="86"/>
      <c r="O16" s="73"/>
      <c r="P16" s="86"/>
      <c r="Q16" s="73"/>
      <c r="R16" s="94"/>
      <c r="S16" s="84"/>
      <c r="T16" s="102"/>
      <c r="U16" s="167">
        <f>T16+T17</f>
        <v>35</v>
      </c>
      <c r="V16" s="150" t="s">
        <v>13</v>
      </c>
      <c r="W16" s="150">
        <f>K16+K17</f>
        <v>32</v>
      </c>
      <c r="X16" s="120"/>
      <c r="Y16" s="1"/>
      <c r="Z16" s="124" t="s">
        <v>150</v>
      </c>
      <c r="AA16" s="125"/>
      <c r="AB16" s="125"/>
      <c r="AC16" s="125"/>
      <c r="AD16" s="125"/>
      <c r="AE16" s="125"/>
      <c r="AF16" s="126"/>
    </row>
    <row r="17" spans="1:24" ht="25.5" thickBot="1" thickTop="1">
      <c r="A17" s="176"/>
      <c r="B17" s="177"/>
      <c r="C17" s="177"/>
      <c r="D17" s="82" t="s">
        <v>11</v>
      </c>
      <c r="E17" s="89">
        <v>20</v>
      </c>
      <c r="F17" s="73"/>
      <c r="G17" s="89">
        <v>8</v>
      </c>
      <c r="H17" s="73"/>
      <c r="I17" s="89">
        <v>4</v>
      </c>
      <c r="J17" s="73"/>
      <c r="K17" s="93">
        <f t="shared" si="1"/>
        <v>32</v>
      </c>
      <c r="L17" s="89">
        <v>3</v>
      </c>
      <c r="M17" s="73" t="s">
        <v>56</v>
      </c>
      <c r="N17" s="89"/>
      <c r="O17" s="73"/>
      <c r="P17" s="89"/>
      <c r="Q17" s="73"/>
      <c r="R17" s="94"/>
      <c r="S17" s="84"/>
      <c r="T17" s="103">
        <f t="shared" si="0"/>
        <v>35</v>
      </c>
      <c r="U17" s="178"/>
      <c r="V17" s="152"/>
      <c r="W17" s="152"/>
      <c r="X17" s="121"/>
    </row>
    <row r="18" spans="1:32" ht="25.5" thickBot="1" thickTop="1">
      <c r="A18" s="156">
        <v>6</v>
      </c>
      <c r="B18" s="158" t="s">
        <v>65</v>
      </c>
      <c r="C18" s="158" t="s">
        <v>66</v>
      </c>
      <c r="D18" s="79" t="s">
        <v>10</v>
      </c>
      <c r="E18" s="86">
        <v>1</v>
      </c>
      <c r="F18" s="73"/>
      <c r="G18" s="86">
        <v>2</v>
      </c>
      <c r="H18" s="73"/>
      <c r="I18" s="86">
        <v>4</v>
      </c>
      <c r="J18" s="73" t="s">
        <v>67</v>
      </c>
      <c r="K18" s="93"/>
      <c r="L18" s="86"/>
      <c r="M18" s="73"/>
      <c r="N18" s="86"/>
      <c r="O18" s="73"/>
      <c r="P18" s="86"/>
      <c r="Q18" s="73"/>
      <c r="R18" s="94"/>
      <c r="S18" s="84"/>
      <c r="T18" s="102"/>
      <c r="U18" s="167">
        <f>T18+T19</f>
        <v>24</v>
      </c>
      <c r="V18" s="150" t="s">
        <v>13</v>
      </c>
      <c r="W18" s="150">
        <f>K18+K19</f>
        <v>15</v>
      </c>
      <c r="X18" s="120"/>
      <c r="Z18" s="132" t="s">
        <v>154</v>
      </c>
      <c r="AA18" s="133"/>
      <c r="AB18" s="133"/>
      <c r="AC18" s="133"/>
      <c r="AD18" s="133"/>
      <c r="AE18" s="133"/>
      <c r="AF18" s="134"/>
    </row>
    <row r="19" spans="1:32" ht="25.5" thickBot="1" thickTop="1">
      <c r="A19" s="176"/>
      <c r="B19" s="177"/>
      <c r="C19" s="177"/>
      <c r="D19" s="82" t="s">
        <v>11</v>
      </c>
      <c r="E19" s="89">
        <v>13</v>
      </c>
      <c r="F19" s="73"/>
      <c r="G19" s="89">
        <v>1</v>
      </c>
      <c r="H19" s="73"/>
      <c r="I19" s="89">
        <v>1</v>
      </c>
      <c r="J19" s="73"/>
      <c r="K19" s="93">
        <f t="shared" si="1"/>
        <v>15</v>
      </c>
      <c r="L19" s="89">
        <v>1</v>
      </c>
      <c r="M19" s="73"/>
      <c r="N19" s="89">
        <v>8</v>
      </c>
      <c r="O19" s="73"/>
      <c r="P19" s="89"/>
      <c r="Q19" s="73"/>
      <c r="R19" s="94"/>
      <c r="S19" s="84"/>
      <c r="T19" s="103">
        <f t="shared" si="0"/>
        <v>24</v>
      </c>
      <c r="U19" s="178"/>
      <c r="V19" s="152"/>
      <c r="W19" s="152"/>
      <c r="X19" s="121"/>
      <c r="Z19" s="135" t="s">
        <v>155</v>
      </c>
      <c r="AA19" s="136"/>
      <c r="AB19" s="136"/>
      <c r="AC19" s="136"/>
      <c r="AD19" s="136"/>
      <c r="AE19" s="136"/>
      <c r="AF19" s="137"/>
    </row>
    <row r="20" spans="1:32" ht="25.5" thickBot="1" thickTop="1">
      <c r="A20" s="156">
        <v>7</v>
      </c>
      <c r="B20" s="158" t="s">
        <v>21</v>
      </c>
      <c r="C20" s="158" t="s">
        <v>64</v>
      </c>
      <c r="D20" s="79" t="s">
        <v>10</v>
      </c>
      <c r="E20" s="86">
        <v>8</v>
      </c>
      <c r="F20" s="73" t="s">
        <v>67</v>
      </c>
      <c r="G20" s="86"/>
      <c r="H20" s="73"/>
      <c r="I20" s="86"/>
      <c r="J20" s="73"/>
      <c r="K20" s="93">
        <f t="shared" si="1"/>
        <v>8</v>
      </c>
      <c r="L20" s="86"/>
      <c r="M20" s="73"/>
      <c r="N20" s="86"/>
      <c r="O20" s="73"/>
      <c r="P20" s="86"/>
      <c r="Q20" s="73"/>
      <c r="R20" s="94"/>
      <c r="S20" s="84"/>
      <c r="T20" s="102">
        <f t="shared" si="0"/>
        <v>8</v>
      </c>
      <c r="U20" s="167">
        <f>T20+T21</f>
        <v>8</v>
      </c>
      <c r="V20" s="150" t="s">
        <v>13</v>
      </c>
      <c r="W20" s="150">
        <f>K20+K21</f>
        <v>8</v>
      </c>
      <c r="X20" s="120"/>
      <c r="Z20" s="131"/>
      <c r="AA20" s="131"/>
      <c r="AB20" s="131"/>
      <c r="AC20" s="131"/>
      <c r="AD20" s="131"/>
      <c r="AE20" s="131"/>
      <c r="AF20" s="131"/>
    </row>
    <row r="21" spans="1:24" ht="25.5" thickBot="1" thickTop="1">
      <c r="A21" s="176"/>
      <c r="B21" s="177"/>
      <c r="C21" s="177"/>
      <c r="D21" s="80" t="s">
        <v>45</v>
      </c>
      <c r="E21" s="89"/>
      <c r="F21" s="73"/>
      <c r="G21" s="89"/>
      <c r="H21" s="73"/>
      <c r="I21" s="89"/>
      <c r="J21" s="73"/>
      <c r="K21" s="93">
        <f t="shared" si="1"/>
        <v>0</v>
      </c>
      <c r="L21" s="89"/>
      <c r="M21" s="73"/>
      <c r="N21" s="89"/>
      <c r="O21" s="73"/>
      <c r="P21" s="89"/>
      <c r="Q21" s="73"/>
      <c r="R21" s="94"/>
      <c r="S21" s="84"/>
      <c r="T21" s="103">
        <f t="shared" si="0"/>
        <v>0</v>
      </c>
      <c r="U21" s="178"/>
      <c r="V21" s="152"/>
      <c r="W21" s="152"/>
      <c r="X21" s="121"/>
    </row>
    <row r="22" spans="1:24" ht="25.5" thickBot="1" thickTop="1">
      <c r="A22" s="156">
        <v>8</v>
      </c>
      <c r="B22" s="158" t="s">
        <v>68</v>
      </c>
      <c r="C22" s="158" t="s">
        <v>69</v>
      </c>
      <c r="D22" s="79" t="s">
        <v>10</v>
      </c>
      <c r="E22" s="88">
        <v>17</v>
      </c>
      <c r="F22" s="71"/>
      <c r="G22" s="88">
        <v>3</v>
      </c>
      <c r="H22" s="71"/>
      <c r="I22" s="88">
        <v>5</v>
      </c>
      <c r="J22" s="71"/>
      <c r="K22" s="93">
        <f t="shared" si="1"/>
        <v>25</v>
      </c>
      <c r="L22" s="88">
        <v>4</v>
      </c>
      <c r="M22" s="71"/>
      <c r="N22" s="88">
        <v>8</v>
      </c>
      <c r="O22" s="71"/>
      <c r="P22" s="88">
        <v>3</v>
      </c>
      <c r="Q22" s="71"/>
      <c r="R22" s="95"/>
      <c r="S22" s="85"/>
      <c r="T22" s="102">
        <f t="shared" si="0"/>
        <v>40</v>
      </c>
      <c r="U22" s="167">
        <f>T22+T23</f>
        <v>40</v>
      </c>
      <c r="V22" s="150" t="s">
        <v>13</v>
      </c>
      <c r="W22" s="150">
        <f>K22+K23</f>
        <v>25</v>
      </c>
      <c r="X22" s="120"/>
    </row>
    <row r="23" spans="1:24" ht="25.5" thickBot="1" thickTop="1">
      <c r="A23" s="176"/>
      <c r="B23" s="177"/>
      <c r="C23" s="177"/>
      <c r="D23" s="82" t="s">
        <v>45</v>
      </c>
      <c r="E23" s="89"/>
      <c r="F23" s="73"/>
      <c r="G23" s="89"/>
      <c r="H23" s="73"/>
      <c r="I23" s="89"/>
      <c r="J23" s="73"/>
      <c r="K23" s="93">
        <f t="shared" si="1"/>
        <v>0</v>
      </c>
      <c r="L23" s="89"/>
      <c r="M23" s="73"/>
      <c r="N23" s="89"/>
      <c r="O23" s="73"/>
      <c r="P23" s="89"/>
      <c r="Q23" s="73"/>
      <c r="R23" s="94"/>
      <c r="S23" s="84"/>
      <c r="T23" s="103">
        <f t="shared" si="0"/>
        <v>0</v>
      </c>
      <c r="U23" s="178"/>
      <c r="V23" s="152"/>
      <c r="W23" s="152"/>
      <c r="X23" s="121"/>
    </row>
    <row r="24" spans="1:24" ht="25.5" thickBot="1" thickTop="1">
      <c r="A24" s="156">
        <v>9</v>
      </c>
      <c r="B24" s="158" t="s">
        <v>70</v>
      </c>
      <c r="C24" s="158" t="s">
        <v>71</v>
      </c>
      <c r="D24" s="79" t="s">
        <v>10</v>
      </c>
      <c r="E24" s="86">
        <v>18</v>
      </c>
      <c r="F24" s="73"/>
      <c r="G24" s="86">
        <v>6</v>
      </c>
      <c r="H24" s="73"/>
      <c r="I24" s="86">
        <v>5</v>
      </c>
      <c r="J24" s="73" t="s">
        <v>67</v>
      </c>
      <c r="K24" s="93">
        <f t="shared" si="1"/>
        <v>29</v>
      </c>
      <c r="L24" s="86"/>
      <c r="M24" s="73"/>
      <c r="N24" s="86"/>
      <c r="O24" s="73"/>
      <c r="P24" s="86"/>
      <c r="Q24" s="73"/>
      <c r="R24" s="94"/>
      <c r="S24" s="84"/>
      <c r="T24" s="102">
        <f t="shared" si="0"/>
        <v>29</v>
      </c>
      <c r="U24" s="167">
        <f>T24+T25</f>
        <v>29</v>
      </c>
      <c r="V24" s="150" t="s">
        <v>13</v>
      </c>
      <c r="W24" s="150">
        <f>K24+K25</f>
        <v>29</v>
      </c>
      <c r="X24" s="120"/>
    </row>
    <row r="25" spans="1:24" ht="25.5" thickBot="1" thickTop="1">
      <c r="A25" s="176"/>
      <c r="B25" s="177"/>
      <c r="C25" s="177"/>
      <c r="D25" s="80" t="s">
        <v>45</v>
      </c>
      <c r="E25" s="89"/>
      <c r="F25" s="73"/>
      <c r="G25" s="89"/>
      <c r="H25" s="73"/>
      <c r="I25" s="89"/>
      <c r="J25" s="73"/>
      <c r="K25" s="93">
        <f t="shared" si="1"/>
        <v>0</v>
      </c>
      <c r="L25" s="89"/>
      <c r="M25" s="73"/>
      <c r="N25" s="89"/>
      <c r="O25" s="73"/>
      <c r="P25" s="89"/>
      <c r="Q25" s="73"/>
      <c r="R25" s="94"/>
      <c r="S25" s="84"/>
      <c r="T25" s="103">
        <f t="shared" si="0"/>
        <v>0</v>
      </c>
      <c r="U25" s="178"/>
      <c r="V25" s="152"/>
      <c r="W25" s="152"/>
      <c r="X25" s="121"/>
    </row>
    <row r="26" spans="1:24" ht="25.5" thickBot="1" thickTop="1">
      <c r="A26" s="156">
        <v>10</v>
      </c>
      <c r="B26" s="200" t="s">
        <v>21</v>
      </c>
      <c r="C26" s="158" t="s">
        <v>72</v>
      </c>
      <c r="D26" s="79" t="s">
        <v>10</v>
      </c>
      <c r="E26" s="86">
        <v>19</v>
      </c>
      <c r="F26" s="73"/>
      <c r="G26" s="86">
        <v>9</v>
      </c>
      <c r="H26" s="73"/>
      <c r="I26" s="86">
        <v>13</v>
      </c>
      <c r="J26" s="73"/>
      <c r="K26" s="93">
        <f t="shared" si="1"/>
        <v>41</v>
      </c>
      <c r="L26" s="86">
        <v>7</v>
      </c>
      <c r="M26" s="73"/>
      <c r="N26" s="86">
        <v>7</v>
      </c>
      <c r="O26" s="73"/>
      <c r="P26" s="86">
        <v>9</v>
      </c>
      <c r="Q26" s="73"/>
      <c r="R26" s="94"/>
      <c r="S26" s="84"/>
      <c r="T26" s="102">
        <f t="shared" si="0"/>
        <v>64</v>
      </c>
      <c r="U26" s="167">
        <f>T26+T27</f>
        <v>128</v>
      </c>
      <c r="V26" s="150" t="s">
        <v>13</v>
      </c>
      <c r="W26" s="150">
        <f>K26+K27</f>
        <v>89</v>
      </c>
      <c r="X26" s="120">
        <v>6</v>
      </c>
    </row>
    <row r="27" spans="1:24" ht="25.5" thickBot="1" thickTop="1">
      <c r="A27" s="176"/>
      <c r="B27" s="201"/>
      <c r="C27" s="177"/>
      <c r="D27" s="82" t="s">
        <v>11</v>
      </c>
      <c r="E27" s="89">
        <v>20</v>
      </c>
      <c r="F27" s="73"/>
      <c r="G27" s="89">
        <v>9</v>
      </c>
      <c r="H27" s="73"/>
      <c r="I27" s="89">
        <v>19</v>
      </c>
      <c r="J27" s="73"/>
      <c r="K27" s="93">
        <f t="shared" si="1"/>
        <v>48</v>
      </c>
      <c r="L27" s="89">
        <v>3</v>
      </c>
      <c r="M27" s="73"/>
      <c r="N27" s="89">
        <v>6</v>
      </c>
      <c r="O27" s="73"/>
      <c r="P27" s="89">
        <v>7</v>
      </c>
      <c r="Q27" s="73"/>
      <c r="R27" s="94"/>
      <c r="S27" s="84"/>
      <c r="T27" s="103">
        <f t="shared" si="0"/>
        <v>64</v>
      </c>
      <c r="U27" s="178"/>
      <c r="V27" s="152"/>
      <c r="W27" s="152"/>
      <c r="X27" s="129">
        <v>5</v>
      </c>
    </row>
    <row r="28" spans="1:24" ht="25.5" thickBot="1" thickTop="1">
      <c r="A28" s="156">
        <v>11</v>
      </c>
      <c r="B28" s="158" t="s">
        <v>73</v>
      </c>
      <c r="C28" s="158" t="s">
        <v>74</v>
      </c>
      <c r="D28" s="79" t="s">
        <v>10</v>
      </c>
      <c r="E28" s="86">
        <v>1</v>
      </c>
      <c r="F28" s="73"/>
      <c r="G28" s="86">
        <v>2</v>
      </c>
      <c r="H28" s="73"/>
      <c r="I28" s="86">
        <v>8</v>
      </c>
      <c r="J28" s="73"/>
      <c r="K28" s="93">
        <f t="shared" si="1"/>
        <v>11</v>
      </c>
      <c r="L28" s="86">
        <v>14</v>
      </c>
      <c r="M28" s="73"/>
      <c r="N28" s="86">
        <v>10</v>
      </c>
      <c r="O28" s="73"/>
      <c r="P28" s="86">
        <v>10</v>
      </c>
      <c r="Q28" s="73"/>
      <c r="R28" s="94"/>
      <c r="S28" s="84"/>
      <c r="T28" s="102">
        <f t="shared" si="0"/>
        <v>45</v>
      </c>
      <c r="U28" s="167">
        <f>T28+T29</f>
        <v>106</v>
      </c>
      <c r="V28" s="150" t="s">
        <v>13</v>
      </c>
      <c r="W28" s="150">
        <f>K28+K29</f>
        <v>47</v>
      </c>
      <c r="X28" s="120">
        <v>2</v>
      </c>
    </row>
    <row r="29" spans="1:24" ht="25.5" thickBot="1" thickTop="1">
      <c r="A29" s="176"/>
      <c r="B29" s="177"/>
      <c r="C29" s="177"/>
      <c r="D29" s="82" t="s">
        <v>11</v>
      </c>
      <c r="E29" s="89">
        <v>16</v>
      </c>
      <c r="F29" s="73"/>
      <c r="G29" s="89">
        <v>6</v>
      </c>
      <c r="H29" s="73"/>
      <c r="I29" s="89">
        <v>14</v>
      </c>
      <c r="J29" s="73"/>
      <c r="K29" s="93">
        <f t="shared" si="1"/>
        <v>36</v>
      </c>
      <c r="L29" s="89">
        <v>10</v>
      </c>
      <c r="M29" s="73"/>
      <c r="N29" s="89">
        <v>9</v>
      </c>
      <c r="O29" s="73"/>
      <c r="P29" s="89">
        <v>6</v>
      </c>
      <c r="Q29" s="73"/>
      <c r="R29" s="94"/>
      <c r="S29" s="84"/>
      <c r="T29" s="103">
        <f t="shared" si="0"/>
        <v>61</v>
      </c>
      <c r="U29" s="178"/>
      <c r="V29" s="152"/>
      <c r="W29" s="152"/>
      <c r="X29" s="129">
        <v>4</v>
      </c>
    </row>
    <row r="30" spans="1:24" ht="25.5" thickBot="1" thickTop="1">
      <c r="A30" s="156">
        <v>12</v>
      </c>
      <c r="B30" s="158" t="s">
        <v>75</v>
      </c>
      <c r="C30" s="158" t="s">
        <v>76</v>
      </c>
      <c r="D30" s="79" t="s">
        <v>10</v>
      </c>
      <c r="E30" s="86">
        <v>19</v>
      </c>
      <c r="F30" s="73"/>
      <c r="G30" s="86">
        <v>5</v>
      </c>
      <c r="H30" s="73"/>
      <c r="I30" s="86">
        <v>3</v>
      </c>
      <c r="J30" s="73"/>
      <c r="K30" s="93">
        <f t="shared" si="1"/>
        <v>27</v>
      </c>
      <c r="L30" s="86">
        <v>4</v>
      </c>
      <c r="M30" s="73"/>
      <c r="N30" s="86">
        <v>4</v>
      </c>
      <c r="O30" s="73"/>
      <c r="P30" s="86">
        <v>9</v>
      </c>
      <c r="Q30" s="73"/>
      <c r="R30" s="94"/>
      <c r="S30" s="84"/>
      <c r="T30" s="102">
        <f t="shared" si="0"/>
        <v>44</v>
      </c>
      <c r="U30" s="167">
        <f>T30+T31</f>
        <v>44</v>
      </c>
      <c r="V30" s="150" t="s">
        <v>13</v>
      </c>
      <c r="W30" s="150">
        <f>K30+K31</f>
        <v>27</v>
      </c>
      <c r="X30" s="120">
        <v>1</v>
      </c>
    </row>
    <row r="31" spans="1:24" ht="25.5" thickBot="1" thickTop="1">
      <c r="A31" s="176"/>
      <c r="B31" s="177"/>
      <c r="C31" s="177"/>
      <c r="D31" s="82" t="s">
        <v>45</v>
      </c>
      <c r="E31" s="89"/>
      <c r="F31" s="73"/>
      <c r="G31" s="89"/>
      <c r="H31" s="73"/>
      <c r="I31" s="89"/>
      <c r="J31" s="73"/>
      <c r="K31" s="93">
        <f t="shared" si="1"/>
        <v>0</v>
      </c>
      <c r="L31" s="89"/>
      <c r="M31" s="73"/>
      <c r="N31" s="89"/>
      <c r="O31" s="73"/>
      <c r="P31" s="89"/>
      <c r="Q31" s="73"/>
      <c r="R31" s="94"/>
      <c r="S31" s="84"/>
      <c r="T31" s="103">
        <f t="shared" si="0"/>
        <v>0</v>
      </c>
      <c r="U31" s="178"/>
      <c r="V31" s="152"/>
      <c r="W31" s="152"/>
      <c r="X31" s="121"/>
    </row>
    <row r="32" spans="1:24" ht="25.5" thickBot="1" thickTop="1">
      <c r="A32" s="156">
        <v>13</v>
      </c>
      <c r="B32" s="158" t="s">
        <v>77</v>
      </c>
      <c r="C32" s="158" t="s">
        <v>78</v>
      </c>
      <c r="D32" s="79" t="s">
        <v>10</v>
      </c>
      <c r="E32" s="86">
        <v>17</v>
      </c>
      <c r="F32" s="73"/>
      <c r="G32" s="86">
        <v>10</v>
      </c>
      <c r="H32" s="73"/>
      <c r="I32" s="86">
        <v>5</v>
      </c>
      <c r="J32" s="73"/>
      <c r="K32" s="93">
        <f t="shared" si="1"/>
        <v>32</v>
      </c>
      <c r="L32" s="86">
        <v>15</v>
      </c>
      <c r="M32" s="73"/>
      <c r="N32" s="86">
        <v>10</v>
      </c>
      <c r="O32" s="73" t="s">
        <v>56</v>
      </c>
      <c r="P32" s="86"/>
      <c r="Q32" s="73"/>
      <c r="R32" s="94"/>
      <c r="S32" s="84"/>
      <c r="T32" s="102">
        <f t="shared" si="0"/>
        <v>57</v>
      </c>
      <c r="U32" s="167">
        <f>T32+T33</f>
        <v>108</v>
      </c>
      <c r="V32" s="150" t="s">
        <v>13</v>
      </c>
      <c r="W32" s="150">
        <f>K32+K33</f>
        <v>59</v>
      </c>
      <c r="X32" s="120">
        <v>5</v>
      </c>
    </row>
    <row r="33" spans="1:24" ht="25.5" thickBot="1" thickTop="1">
      <c r="A33" s="176"/>
      <c r="B33" s="177"/>
      <c r="C33" s="177"/>
      <c r="D33" s="82" t="s">
        <v>11</v>
      </c>
      <c r="E33" s="89">
        <v>13</v>
      </c>
      <c r="F33" s="73"/>
      <c r="G33" s="89">
        <v>7</v>
      </c>
      <c r="H33" s="73"/>
      <c r="I33" s="89">
        <v>7</v>
      </c>
      <c r="J33" s="73"/>
      <c r="K33" s="93">
        <f t="shared" si="1"/>
        <v>27</v>
      </c>
      <c r="L33" s="89">
        <v>14</v>
      </c>
      <c r="M33" s="73"/>
      <c r="N33" s="89">
        <v>10</v>
      </c>
      <c r="O33" s="73"/>
      <c r="P33" s="89"/>
      <c r="Q33" s="73"/>
      <c r="R33" s="94"/>
      <c r="S33" s="84"/>
      <c r="T33" s="103">
        <f t="shared" si="0"/>
        <v>51</v>
      </c>
      <c r="U33" s="178"/>
      <c r="V33" s="152"/>
      <c r="W33" s="152"/>
      <c r="X33" s="129">
        <v>1</v>
      </c>
    </row>
    <row r="34" spans="1:24" s="1" customFormat="1" ht="25.5" thickBot="1" thickTop="1">
      <c r="A34" s="156">
        <v>14</v>
      </c>
      <c r="B34" s="158" t="s">
        <v>79</v>
      </c>
      <c r="C34" s="158" t="s">
        <v>80</v>
      </c>
      <c r="D34" s="79" t="s">
        <v>10</v>
      </c>
      <c r="E34" s="86">
        <v>8</v>
      </c>
      <c r="F34" s="73"/>
      <c r="G34" s="86">
        <v>2</v>
      </c>
      <c r="H34" s="73"/>
      <c r="I34" s="86">
        <v>6</v>
      </c>
      <c r="J34" s="73"/>
      <c r="K34" s="93">
        <f aca="true" t="shared" si="2" ref="K34:K49">E34+G34+I34</f>
        <v>16</v>
      </c>
      <c r="L34" s="86">
        <v>10</v>
      </c>
      <c r="M34" s="73"/>
      <c r="N34" s="86">
        <v>10</v>
      </c>
      <c r="O34" s="73"/>
      <c r="P34" s="86">
        <v>6</v>
      </c>
      <c r="Q34" s="73"/>
      <c r="R34" s="94"/>
      <c r="S34" s="84"/>
      <c r="T34" s="102">
        <f aca="true" t="shared" si="3" ref="T34:T49">+E34+G34+I34+L34+N34+P34+R34</f>
        <v>42</v>
      </c>
      <c r="U34" s="167">
        <f>T34+T35</f>
        <v>92</v>
      </c>
      <c r="V34" s="150" t="s">
        <v>13</v>
      </c>
      <c r="W34" s="150">
        <f>K34+K35</f>
        <v>40</v>
      </c>
      <c r="X34" s="120"/>
    </row>
    <row r="35" spans="1:24" s="1" customFormat="1" ht="25.5" thickBot="1" thickTop="1">
      <c r="A35" s="157"/>
      <c r="B35" s="159"/>
      <c r="C35" s="159"/>
      <c r="D35" s="82" t="s">
        <v>11</v>
      </c>
      <c r="E35" s="89">
        <v>17</v>
      </c>
      <c r="F35" s="73"/>
      <c r="G35" s="89">
        <v>3</v>
      </c>
      <c r="H35" s="73"/>
      <c r="I35" s="89">
        <v>4</v>
      </c>
      <c r="J35" s="73"/>
      <c r="K35" s="93">
        <f t="shared" si="2"/>
        <v>24</v>
      </c>
      <c r="L35" s="89">
        <v>8</v>
      </c>
      <c r="M35" s="73"/>
      <c r="N35" s="89">
        <v>10</v>
      </c>
      <c r="O35" s="73"/>
      <c r="P35" s="89">
        <v>8</v>
      </c>
      <c r="Q35" s="73"/>
      <c r="R35" s="94"/>
      <c r="S35" s="84"/>
      <c r="T35" s="103">
        <f t="shared" si="3"/>
        <v>50</v>
      </c>
      <c r="U35" s="168"/>
      <c r="V35" s="152"/>
      <c r="W35" s="151"/>
      <c r="X35" s="129">
        <v>0</v>
      </c>
    </row>
    <row r="36" spans="1:24" s="1" customFormat="1" ht="25.5" thickBot="1" thickTop="1">
      <c r="A36" s="156">
        <v>15</v>
      </c>
      <c r="B36" s="158" t="s">
        <v>81</v>
      </c>
      <c r="C36" s="158" t="s">
        <v>82</v>
      </c>
      <c r="D36" s="79" t="s">
        <v>10</v>
      </c>
      <c r="E36" s="86">
        <v>19</v>
      </c>
      <c r="F36" s="73"/>
      <c r="G36" s="86">
        <v>8</v>
      </c>
      <c r="H36" s="73"/>
      <c r="I36" s="86">
        <v>13</v>
      </c>
      <c r="J36" s="73"/>
      <c r="K36" s="93">
        <f t="shared" si="2"/>
        <v>40</v>
      </c>
      <c r="L36" s="86">
        <v>22</v>
      </c>
      <c r="M36" s="73"/>
      <c r="N36" s="86">
        <v>9</v>
      </c>
      <c r="O36" s="73"/>
      <c r="P36" s="86">
        <v>6</v>
      </c>
      <c r="Q36" s="73"/>
      <c r="R36" s="94"/>
      <c r="S36" s="84"/>
      <c r="T36" s="102">
        <f t="shared" si="3"/>
        <v>77</v>
      </c>
      <c r="U36" s="167">
        <f>T36+T37</f>
        <v>157</v>
      </c>
      <c r="V36" s="150">
        <v>3</v>
      </c>
      <c r="W36" s="150">
        <f>K36+K37</f>
        <v>84</v>
      </c>
      <c r="X36" s="120">
        <v>7</v>
      </c>
    </row>
    <row r="37" spans="1:24" s="1" customFormat="1" ht="25.5" thickBot="1" thickTop="1">
      <c r="A37" s="157"/>
      <c r="B37" s="159"/>
      <c r="C37" s="159"/>
      <c r="D37" s="82" t="s">
        <v>11</v>
      </c>
      <c r="E37" s="89">
        <v>19</v>
      </c>
      <c r="F37" s="73"/>
      <c r="G37" s="89">
        <v>8</v>
      </c>
      <c r="H37" s="73"/>
      <c r="I37" s="89">
        <v>17</v>
      </c>
      <c r="J37" s="73"/>
      <c r="K37" s="93">
        <f t="shared" si="2"/>
        <v>44</v>
      </c>
      <c r="L37" s="89">
        <v>20</v>
      </c>
      <c r="M37" s="73"/>
      <c r="N37" s="89">
        <v>9</v>
      </c>
      <c r="O37" s="73"/>
      <c r="P37" s="89">
        <v>7</v>
      </c>
      <c r="Q37" s="73"/>
      <c r="R37" s="94"/>
      <c r="S37" s="84"/>
      <c r="T37" s="103">
        <f t="shared" si="3"/>
        <v>80</v>
      </c>
      <c r="U37" s="168"/>
      <c r="V37" s="152"/>
      <c r="W37" s="151"/>
      <c r="X37" s="121">
        <v>10</v>
      </c>
    </row>
    <row r="38" spans="1:24" s="1" customFormat="1" ht="25.5" thickBot="1" thickTop="1">
      <c r="A38" s="156">
        <v>16</v>
      </c>
      <c r="B38" s="158" t="s">
        <v>83</v>
      </c>
      <c r="C38" s="158" t="s">
        <v>84</v>
      </c>
      <c r="D38" s="79" t="s">
        <v>10</v>
      </c>
      <c r="E38" s="86">
        <v>20</v>
      </c>
      <c r="F38" s="73"/>
      <c r="G38" s="86">
        <v>6</v>
      </c>
      <c r="H38" s="73"/>
      <c r="I38" s="86">
        <v>2</v>
      </c>
      <c r="J38" s="73"/>
      <c r="K38" s="93">
        <f t="shared" si="2"/>
        <v>28</v>
      </c>
      <c r="L38" s="86">
        <v>20</v>
      </c>
      <c r="M38" s="73"/>
      <c r="N38" s="86">
        <v>8</v>
      </c>
      <c r="O38" s="73" t="s">
        <v>56</v>
      </c>
      <c r="P38" s="86"/>
      <c r="Q38" s="73"/>
      <c r="R38" s="94"/>
      <c r="S38" s="84"/>
      <c r="T38" s="102">
        <f t="shared" si="3"/>
        <v>56</v>
      </c>
      <c r="U38" s="167">
        <f>T38+T39</f>
        <v>114</v>
      </c>
      <c r="V38" s="150" t="s">
        <v>13</v>
      </c>
      <c r="W38" s="150">
        <f>K38+K39</f>
        <v>72</v>
      </c>
      <c r="X38" s="120">
        <v>4</v>
      </c>
    </row>
    <row r="39" spans="1:24" s="1" customFormat="1" ht="25.5" thickBot="1" thickTop="1">
      <c r="A39" s="157"/>
      <c r="B39" s="159"/>
      <c r="C39" s="159"/>
      <c r="D39" s="82" t="s">
        <v>11</v>
      </c>
      <c r="E39" s="89">
        <v>20</v>
      </c>
      <c r="F39" s="73"/>
      <c r="G39" s="89">
        <v>10</v>
      </c>
      <c r="H39" s="73"/>
      <c r="I39" s="89">
        <v>14</v>
      </c>
      <c r="J39" s="73"/>
      <c r="K39" s="93">
        <f t="shared" si="2"/>
        <v>44</v>
      </c>
      <c r="L39" s="89">
        <v>14</v>
      </c>
      <c r="M39" s="73" t="s">
        <v>56</v>
      </c>
      <c r="N39" s="89"/>
      <c r="O39" s="73"/>
      <c r="P39" s="89"/>
      <c r="Q39" s="73"/>
      <c r="R39" s="94"/>
      <c r="S39" s="84"/>
      <c r="T39" s="103">
        <f t="shared" si="3"/>
        <v>58</v>
      </c>
      <c r="U39" s="168"/>
      <c r="V39" s="152"/>
      <c r="W39" s="151"/>
      <c r="X39" s="129">
        <v>3</v>
      </c>
    </row>
    <row r="40" spans="1:24" s="1" customFormat="1" ht="25.5" thickBot="1" thickTop="1">
      <c r="A40" s="156">
        <v>17</v>
      </c>
      <c r="B40" s="158" t="s">
        <v>34</v>
      </c>
      <c r="C40" s="158" t="s">
        <v>85</v>
      </c>
      <c r="D40" s="79" t="s">
        <v>10</v>
      </c>
      <c r="E40" s="86"/>
      <c r="F40" s="73" t="s">
        <v>67</v>
      </c>
      <c r="G40" s="86"/>
      <c r="H40" s="73"/>
      <c r="I40" s="86"/>
      <c r="J40" s="73"/>
      <c r="K40" s="93">
        <f t="shared" si="2"/>
        <v>0</v>
      </c>
      <c r="L40" s="86"/>
      <c r="M40" s="73"/>
      <c r="N40" s="86"/>
      <c r="O40" s="73"/>
      <c r="P40" s="86"/>
      <c r="Q40" s="73"/>
      <c r="R40" s="94"/>
      <c r="S40" s="84"/>
      <c r="T40" s="102">
        <f t="shared" si="3"/>
        <v>0</v>
      </c>
      <c r="U40" s="167">
        <f>T40+T41</f>
        <v>0</v>
      </c>
      <c r="V40" s="150" t="s">
        <v>13</v>
      </c>
      <c r="W40" s="150">
        <f>K40+K41</f>
        <v>0</v>
      </c>
      <c r="X40" s="120"/>
    </row>
    <row r="41" spans="1:24" s="1" customFormat="1" ht="25.5" thickBot="1" thickTop="1">
      <c r="A41" s="157"/>
      <c r="B41" s="159"/>
      <c r="C41" s="159"/>
      <c r="D41" s="82" t="s">
        <v>45</v>
      </c>
      <c r="E41" s="89"/>
      <c r="F41" s="73"/>
      <c r="G41" s="89"/>
      <c r="H41" s="73"/>
      <c r="I41" s="89"/>
      <c r="J41" s="73"/>
      <c r="K41" s="93">
        <f t="shared" si="2"/>
        <v>0</v>
      </c>
      <c r="L41" s="89"/>
      <c r="M41" s="73"/>
      <c r="N41" s="89"/>
      <c r="O41" s="73"/>
      <c r="P41" s="89"/>
      <c r="Q41" s="73"/>
      <c r="R41" s="94"/>
      <c r="S41" s="84"/>
      <c r="T41" s="103">
        <f t="shared" si="3"/>
        <v>0</v>
      </c>
      <c r="U41" s="168"/>
      <c r="V41" s="152"/>
      <c r="W41" s="151"/>
      <c r="X41" s="121"/>
    </row>
    <row r="42" spans="1:24" s="1" customFormat="1" ht="25.5" thickBot="1" thickTop="1">
      <c r="A42" s="156">
        <v>18</v>
      </c>
      <c r="B42" s="158" t="s">
        <v>86</v>
      </c>
      <c r="C42" s="158" t="s">
        <v>87</v>
      </c>
      <c r="D42" s="79" t="s">
        <v>45</v>
      </c>
      <c r="E42" s="86"/>
      <c r="F42" s="73"/>
      <c r="G42" s="86"/>
      <c r="H42" s="73"/>
      <c r="I42" s="86"/>
      <c r="J42" s="73"/>
      <c r="K42" s="93">
        <f t="shared" si="2"/>
        <v>0</v>
      </c>
      <c r="L42" s="86"/>
      <c r="M42" s="73"/>
      <c r="N42" s="86"/>
      <c r="O42" s="73"/>
      <c r="P42" s="86"/>
      <c r="Q42" s="73"/>
      <c r="R42" s="94"/>
      <c r="S42" s="84"/>
      <c r="T42" s="102">
        <f t="shared" si="3"/>
        <v>0</v>
      </c>
      <c r="U42" s="167">
        <f>T42+T43</f>
        <v>36</v>
      </c>
      <c r="V42" s="150" t="s">
        <v>13</v>
      </c>
      <c r="W42" s="150">
        <f>K42+K43</f>
        <v>23</v>
      </c>
      <c r="X42" s="120"/>
    </row>
    <row r="43" spans="1:24" s="1" customFormat="1" ht="25.5" thickBot="1" thickTop="1">
      <c r="A43" s="157"/>
      <c r="B43" s="159"/>
      <c r="C43" s="159"/>
      <c r="D43" s="82" t="s">
        <v>11</v>
      </c>
      <c r="E43" s="89">
        <v>15</v>
      </c>
      <c r="F43" s="73"/>
      <c r="G43" s="89">
        <v>4</v>
      </c>
      <c r="H43" s="73"/>
      <c r="I43" s="89">
        <v>4</v>
      </c>
      <c r="J43" s="73"/>
      <c r="K43" s="93">
        <f t="shared" si="2"/>
        <v>23</v>
      </c>
      <c r="L43" s="89">
        <v>8</v>
      </c>
      <c r="M43" s="73"/>
      <c r="N43" s="89">
        <v>5</v>
      </c>
      <c r="O43" s="73" t="s">
        <v>56</v>
      </c>
      <c r="P43" s="89"/>
      <c r="Q43" s="73"/>
      <c r="R43" s="94"/>
      <c r="S43" s="84"/>
      <c r="T43" s="103">
        <f t="shared" si="3"/>
        <v>36</v>
      </c>
      <c r="U43" s="168"/>
      <c r="V43" s="152"/>
      <c r="W43" s="151"/>
      <c r="X43" s="121"/>
    </row>
    <row r="44" spans="1:24" s="1" customFormat="1" ht="25.5" thickBot="1" thickTop="1">
      <c r="A44" s="156">
        <v>19</v>
      </c>
      <c r="B44" s="158" t="s">
        <v>88</v>
      </c>
      <c r="C44" s="158" t="s">
        <v>89</v>
      </c>
      <c r="D44" s="79" t="s">
        <v>10</v>
      </c>
      <c r="E44" s="86"/>
      <c r="F44" s="73" t="s">
        <v>90</v>
      </c>
      <c r="G44" s="86"/>
      <c r="H44" s="73"/>
      <c r="I44" s="86"/>
      <c r="J44" s="73"/>
      <c r="K44" s="93">
        <f t="shared" si="2"/>
        <v>0</v>
      </c>
      <c r="L44" s="86"/>
      <c r="M44" s="73"/>
      <c r="N44" s="86"/>
      <c r="O44" s="73"/>
      <c r="P44" s="86"/>
      <c r="Q44" s="73"/>
      <c r="R44" s="94"/>
      <c r="S44" s="84"/>
      <c r="T44" s="102">
        <f t="shared" si="3"/>
        <v>0</v>
      </c>
      <c r="U44" s="167">
        <f>T44+T45</f>
        <v>53</v>
      </c>
      <c r="V44" s="150" t="s">
        <v>13</v>
      </c>
      <c r="W44" s="150">
        <f>K44+K45</f>
        <v>15</v>
      </c>
      <c r="X44" s="120"/>
    </row>
    <row r="45" spans="1:24" s="1" customFormat="1" ht="25.5" thickBot="1" thickTop="1">
      <c r="A45" s="157"/>
      <c r="B45" s="159"/>
      <c r="C45" s="159"/>
      <c r="D45" s="82" t="s">
        <v>11</v>
      </c>
      <c r="E45" s="89">
        <v>1</v>
      </c>
      <c r="F45" s="73"/>
      <c r="G45" s="89">
        <v>7</v>
      </c>
      <c r="H45" s="73"/>
      <c r="I45" s="89">
        <v>7</v>
      </c>
      <c r="J45" s="73"/>
      <c r="K45" s="93">
        <f t="shared" si="2"/>
        <v>15</v>
      </c>
      <c r="L45" s="89">
        <v>20</v>
      </c>
      <c r="M45" s="73"/>
      <c r="N45" s="89">
        <v>10</v>
      </c>
      <c r="O45" s="73"/>
      <c r="P45" s="89">
        <v>8</v>
      </c>
      <c r="Q45" s="73"/>
      <c r="R45" s="94"/>
      <c r="S45" s="84"/>
      <c r="T45" s="103">
        <f t="shared" si="3"/>
        <v>53</v>
      </c>
      <c r="U45" s="168"/>
      <c r="V45" s="152"/>
      <c r="W45" s="151"/>
      <c r="X45" s="129">
        <v>2</v>
      </c>
    </row>
    <row r="46" spans="1:24" s="1" customFormat="1" ht="25.5" thickBot="1" thickTop="1">
      <c r="A46" s="156">
        <v>20</v>
      </c>
      <c r="B46" s="158" t="s">
        <v>91</v>
      </c>
      <c r="C46" s="158" t="s">
        <v>92</v>
      </c>
      <c r="D46" s="79" t="s">
        <v>10</v>
      </c>
      <c r="E46" s="86">
        <v>1</v>
      </c>
      <c r="F46" s="73"/>
      <c r="G46" s="86">
        <v>1</v>
      </c>
      <c r="H46" s="73"/>
      <c r="I46" s="86">
        <v>1</v>
      </c>
      <c r="J46" s="73"/>
      <c r="K46" s="93">
        <f t="shared" si="2"/>
        <v>3</v>
      </c>
      <c r="L46" s="86"/>
      <c r="M46" s="73" t="s">
        <v>56</v>
      </c>
      <c r="N46" s="86"/>
      <c r="O46" s="73"/>
      <c r="P46" s="86"/>
      <c r="Q46" s="73"/>
      <c r="R46" s="94"/>
      <c r="S46" s="84"/>
      <c r="T46" s="102">
        <f t="shared" si="3"/>
        <v>3</v>
      </c>
      <c r="U46" s="167">
        <f>T46+T47</f>
        <v>14</v>
      </c>
      <c r="V46" s="150" t="s">
        <v>13</v>
      </c>
      <c r="W46" s="150">
        <f>K46+K47</f>
        <v>14</v>
      </c>
      <c r="X46" s="120"/>
    </row>
    <row r="47" spans="1:24" s="1" customFormat="1" ht="25.5" thickBot="1" thickTop="1">
      <c r="A47" s="157"/>
      <c r="B47" s="159"/>
      <c r="C47" s="159"/>
      <c r="D47" s="82" t="s">
        <v>11</v>
      </c>
      <c r="E47" s="89">
        <v>1</v>
      </c>
      <c r="F47" s="73"/>
      <c r="G47" s="89">
        <v>4</v>
      </c>
      <c r="H47" s="73"/>
      <c r="I47" s="89">
        <v>6</v>
      </c>
      <c r="J47" s="73" t="s">
        <v>56</v>
      </c>
      <c r="K47" s="93">
        <f t="shared" si="2"/>
        <v>11</v>
      </c>
      <c r="L47" s="89"/>
      <c r="M47" s="73"/>
      <c r="N47" s="89"/>
      <c r="O47" s="73"/>
      <c r="P47" s="89"/>
      <c r="Q47" s="73"/>
      <c r="R47" s="94"/>
      <c r="S47" s="84"/>
      <c r="T47" s="103">
        <f t="shared" si="3"/>
        <v>11</v>
      </c>
      <c r="U47" s="168"/>
      <c r="V47" s="152"/>
      <c r="W47" s="151"/>
      <c r="X47" s="121"/>
    </row>
    <row r="48" spans="1:24" s="1" customFormat="1" ht="25.5" thickBot="1" thickTop="1">
      <c r="A48" s="156">
        <v>21</v>
      </c>
      <c r="B48" s="158"/>
      <c r="C48" s="158"/>
      <c r="D48" s="79" t="s">
        <v>10</v>
      </c>
      <c r="E48" s="86"/>
      <c r="F48" s="73"/>
      <c r="G48" s="86"/>
      <c r="H48" s="73"/>
      <c r="I48" s="86"/>
      <c r="J48" s="73"/>
      <c r="K48" s="93">
        <f t="shared" si="2"/>
        <v>0</v>
      </c>
      <c r="L48" s="86"/>
      <c r="M48" s="73"/>
      <c r="N48" s="86"/>
      <c r="O48" s="73"/>
      <c r="P48" s="86"/>
      <c r="Q48" s="73"/>
      <c r="R48" s="94"/>
      <c r="S48" s="84"/>
      <c r="T48" s="102">
        <f t="shared" si="3"/>
        <v>0</v>
      </c>
      <c r="U48" s="167">
        <f>T48+T49</f>
        <v>0</v>
      </c>
      <c r="V48" s="150" t="s">
        <v>13</v>
      </c>
      <c r="W48" s="150">
        <f>K48+K49</f>
        <v>0</v>
      </c>
      <c r="X48" s="120"/>
    </row>
    <row r="49" spans="1:24" s="1" customFormat="1" ht="25.5" thickBot="1" thickTop="1">
      <c r="A49" s="157"/>
      <c r="B49" s="159"/>
      <c r="C49" s="159"/>
      <c r="D49" s="82" t="s">
        <v>11</v>
      </c>
      <c r="E49" s="89"/>
      <c r="F49" s="73"/>
      <c r="G49" s="89"/>
      <c r="H49" s="73"/>
      <c r="I49" s="89"/>
      <c r="J49" s="73"/>
      <c r="K49" s="93">
        <f t="shared" si="2"/>
        <v>0</v>
      </c>
      <c r="L49" s="89"/>
      <c r="M49" s="73"/>
      <c r="N49" s="89"/>
      <c r="O49" s="73"/>
      <c r="P49" s="89"/>
      <c r="Q49" s="73"/>
      <c r="R49" s="94"/>
      <c r="S49" s="84"/>
      <c r="T49" s="103">
        <f t="shared" si="3"/>
        <v>0</v>
      </c>
      <c r="U49" s="168"/>
      <c r="V49" s="152"/>
      <c r="W49" s="151"/>
      <c r="X49" s="121"/>
    </row>
    <row r="50" spans="1:24" ht="25.5" thickBot="1" thickTop="1">
      <c r="A50" s="156">
        <v>22</v>
      </c>
      <c r="B50" s="158"/>
      <c r="C50" s="158"/>
      <c r="D50" s="79" t="s">
        <v>10</v>
      </c>
      <c r="E50" s="86"/>
      <c r="F50" s="73"/>
      <c r="G50" s="86"/>
      <c r="H50" s="73"/>
      <c r="I50" s="86"/>
      <c r="J50" s="73"/>
      <c r="K50" s="93">
        <f t="shared" si="1"/>
        <v>0</v>
      </c>
      <c r="L50" s="86"/>
      <c r="M50" s="73"/>
      <c r="N50" s="86"/>
      <c r="O50" s="73"/>
      <c r="P50" s="86"/>
      <c r="Q50" s="73"/>
      <c r="R50" s="94"/>
      <c r="S50" s="84"/>
      <c r="T50" s="102">
        <f t="shared" si="0"/>
        <v>0</v>
      </c>
      <c r="U50" s="167">
        <f>T50+T51</f>
        <v>0</v>
      </c>
      <c r="V50" s="150" t="s">
        <v>13</v>
      </c>
      <c r="W50" s="150">
        <f>K50+K51</f>
        <v>0</v>
      </c>
      <c r="X50" s="120"/>
    </row>
    <row r="51" spans="1:24" ht="25.5" thickBot="1" thickTop="1">
      <c r="A51" s="157"/>
      <c r="B51" s="159"/>
      <c r="C51" s="159"/>
      <c r="D51" s="82" t="s">
        <v>11</v>
      </c>
      <c r="E51" s="89"/>
      <c r="F51" s="73"/>
      <c r="G51" s="89"/>
      <c r="H51" s="73"/>
      <c r="I51" s="89"/>
      <c r="J51" s="73"/>
      <c r="K51" s="93">
        <f t="shared" si="1"/>
        <v>0</v>
      </c>
      <c r="L51" s="89"/>
      <c r="M51" s="73"/>
      <c r="N51" s="89"/>
      <c r="O51" s="73"/>
      <c r="P51" s="89"/>
      <c r="Q51" s="73"/>
      <c r="R51" s="94"/>
      <c r="S51" s="84"/>
      <c r="T51" s="103">
        <f t="shared" si="0"/>
        <v>0</v>
      </c>
      <c r="U51" s="168"/>
      <c r="V51" s="152"/>
      <c r="W51" s="151"/>
      <c r="X51" s="121"/>
    </row>
    <row r="52" spans="1:23" ht="16.5" customHeight="1" thickBot="1" thickTop="1">
      <c r="A52" s="173"/>
      <c r="B52" s="194" t="s">
        <v>20</v>
      </c>
      <c r="C52" s="196"/>
      <c r="D52" s="160" t="s">
        <v>9</v>
      </c>
      <c r="E52" s="34" t="s">
        <v>1</v>
      </c>
      <c r="F52" s="70"/>
      <c r="G52" s="34" t="s">
        <v>2</v>
      </c>
      <c r="H52" s="70"/>
      <c r="I52" s="34" t="s">
        <v>3</v>
      </c>
      <c r="J52" s="74"/>
      <c r="K52" s="38" t="s">
        <v>18</v>
      </c>
      <c r="L52" s="34" t="s">
        <v>4</v>
      </c>
      <c r="M52" s="70"/>
      <c r="N52" s="34" t="s">
        <v>5</v>
      </c>
      <c r="O52" s="70"/>
      <c r="P52" s="34" t="s">
        <v>6</v>
      </c>
      <c r="Q52" s="70"/>
      <c r="R52" s="34" t="s">
        <v>7</v>
      </c>
      <c r="S52" s="54"/>
      <c r="T52" s="35" t="s">
        <v>8</v>
      </c>
      <c r="U52" s="198" t="s">
        <v>16</v>
      </c>
      <c r="V52" s="182" t="s">
        <v>14</v>
      </c>
      <c r="W52" s="169" t="s">
        <v>48</v>
      </c>
    </row>
    <row r="53" spans="1:29" ht="32.25" customHeight="1" thickBot="1" thickTop="1">
      <c r="A53" s="176"/>
      <c r="B53" s="195"/>
      <c r="C53" s="197"/>
      <c r="D53" s="161"/>
      <c r="E53" s="26">
        <v>20</v>
      </c>
      <c r="F53" s="59" t="s">
        <v>50</v>
      </c>
      <c r="G53" s="26">
        <v>10</v>
      </c>
      <c r="H53" s="59" t="s">
        <v>50</v>
      </c>
      <c r="I53" s="26">
        <v>20</v>
      </c>
      <c r="J53" s="77" t="s">
        <v>50</v>
      </c>
      <c r="K53" s="78">
        <f>SUM(E53:I53)</f>
        <v>50</v>
      </c>
      <c r="L53" s="26">
        <v>30</v>
      </c>
      <c r="M53" s="59" t="s">
        <v>50</v>
      </c>
      <c r="N53" s="26">
        <v>10</v>
      </c>
      <c r="O53" s="59" t="s">
        <v>50</v>
      </c>
      <c r="P53" s="26">
        <v>10</v>
      </c>
      <c r="Q53" s="59" t="s">
        <v>50</v>
      </c>
      <c r="R53" s="32"/>
      <c r="S53" s="59" t="s">
        <v>50</v>
      </c>
      <c r="T53" s="31">
        <f>K53+L53+N53+P53+R53</f>
        <v>100</v>
      </c>
      <c r="U53" s="199"/>
      <c r="V53" s="183"/>
      <c r="W53" s="170"/>
      <c r="AC53" s="128" t="s">
        <v>20</v>
      </c>
    </row>
    <row r="54" spans="1:24" ht="25.5" thickBot="1" thickTop="1">
      <c r="A54" s="156">
        <v>1</v>
      </c>
      <c r="B54" s="158" t="s">
        <v>75</v>
      </c>
      <c r="C54" s="158" t="s">
        <v>22</v>
      </c>
      <c r="D54" s="105" t="s">
        <v>10</v>
      </c>
      <c r="E54" s="63">
        <v>12</v>
      </c>
      <c r="F54" s="66"/>
      <c r="G54" s="63">
        <v>4</v>
      </c>
      <c r="H54" s="66"/>
      <c r="I54" s="63">
        <v>14</v>
      </c>
      <c r="J54" s="71"/>
      <c r="K54" s="64">
        <f aca="true" t="shared" si="4" ref="K54:K93">E54+G54+I54</f>
        <v>30</v>
      </c>
      <c r="L54" s="63">
        <v>11</v>
      </c>
      <c r="M54" s="66"/>
      <c r="N54" s="63">
        <v>4</v>
      </c>
      <c r="O54" s="66" t="s">
        <v>56</v>
      </c>
      <c r="P54" s="63"/>
      <c r="Q54" s="66"/>
      <c r="R54" s="65"/>
      <c r="S54" s="66"/>
      <c r="T54" s="102">
        <f aca="true" t="shared" si="5" ref="T54:T93">+E54+G54+I54+L54+N54+P54+R54</f>
        <v>45</v>
      </c>
      <c r="U54" s="167">
        <f>T54+T55</f>
        <v>45</v>
      </c>
      <c r="V54" s="150" t="s">
        <v>13</v>
      </c>
      <c r="W54" s="151">
        <f aca="true" t="shared" si="6" ref="W54:W92">K54+K55</f>
        <v>30</v>
      </c>
      <c r="X54" s="120"/>
    </row>
    <row r="55" spans="1:24" ht="25.5" thickBot="1" thickTop="1">
      <c r="A55" s="176"/>
      <c r="B55" s="177"/>
      <c r="C55" s="177"/>
      <c r="D55" s="68" t="s">
        <v>45</v>
      </c>
      <c r="E55" s="67"/>
      <c r="F55" s="66"/>
      <c r="G55" s="67"/>
      <c r="H55" s="66"/>
      <c r="I55" s="67"/>
      <c r="J55" s="73"/>
      <c r="K55" s="64">
        <f t="shared" si="4"/>
        <v>0</v>
      </c>
      <c r="L55" s="67"/>
      <c r="M55" s="66"/>
      <c r="N55" s="67"/>
      <c r="O55" s="66"/>
      <c r="P55" s="67"/>
      <c r="Q55" s="66"/>
      <c r="R55" s="65"/>
      <c r="S55" s="66"/>
      <c r="T55" s="103"/>
      <c r="U55" s="178"/>
      <c r="V55" s="152"/>
      <c r="W55" s="152"/>
      <c r="X55" s="121"/>
    </row>
    <row r="56" spans="1:24" ht="25.5" thickBot="1" thickTop="1">
      <c r="A56" s="156">
        <v>2</v>
      </c>
      <c r="B56" s="158" t="s">
        <v>124</v>
      </c>
      <c r="C56" s="158" t="s">
        <v>125</v>
      </c>
      <c r="D56" s="105" t="s">
        <v>10</v>
      </c>
      <c r="E56" s="63">
        <v>20</v>
      </c>
      <c r="F56" s="66"/>
      <c r="G56" s="63">
        <v>9</v>
      </c>
      <c r="H56" s="66"/>
      <c r="I56" s="63">
        <v>18</v>
      </c>
      <c r="J56" s="73"/>
      <c r="K56" s="64">
        <f t="shared" si="4"/>
        <v>47</v>
      </c>
      <c r="L56" s="63">
        <v>25</v>
      </c>
      <c r="M56" s="66"/>
      <c r="N56" s="63">
        <v>10</v>
      </c>
      <c r="O56" s="66"/>
      <c r="P56" s="63">
        <v>3</v>
      </c>
      <c r="Q56" s="66"/>
      <c r="R56" s="65"/>
      <c r="S56" s="66"/>
      <c r="T56" s="102">
        <f t="shared" si="5"/>
        <v>85</v>
      </c>
      <c r="U56" s="167">
        <f>T56+T57</f>
        <v>169</v>
      </c>
      <c r="V56" s="150" t="s">
        <v>13</v>
      </c>
      <c r="W56" s="150">
        <f t="shared" si="6"/>
        <v>92</v>
      </c>
      <c r="X56" s="120">
        <v>7</v>
      </c>
    </row>
    <row r="57" spans="1:24" ht="25.5" thickBot="1" thickTop="1">
      <c r="A57" s="176"/>
      <c r="B57" s="177"/>
      <c r="C57" s="177"/>
      <c r="D57" s="106" t="s">
        <v>11</v>
      </c>
      <c r="E57" s="67">
        <v>20</v>
      </c>
      <c r="F57" s="66"/>
      <c r="G57" s="67">
        <v>9</v>
      </c>
      <c r="H57" s="66"/>
      <c r="I57" s="67">
        <v>16</v>
      </c>
      <c r="J57" s="73"/>
      <c r="K57" s="64">
        <f t="shared" si="4"/>
        <v>45</v>
      </c>
      <c r="L57" s="67">
        <v>19</v>
      </c>
      <c r="M57" s="66"/>
      <c r="N57" s="67">
        <v>10</v>
      </c>
      <c r="O57" s="66"/>
      <c r="P57" s="67">
        <v>10</v>
      </c>
      <c r="Q57" s="66"/>
      <c r="R57" s="65"/>
      <c r="S57" s="66"/>
      <c r="T57" s="103">
        <f t="shared" si="5"/>
        <v>84</v>
      </c>
      <c r="U57" s="178"/>
      <c r="V57" s="152"/>
      <c r="W57" s="152"/>
      <c r="X57" s="129">
        <v>3</v>
      </c>
    </row>
    <row r="58" spans="1:24" ht="25.5" thickBot="1" thickTop="1">
      <c r="A58" s="156">
        <v>3</v>
      </c>
      <c r="B58" s="158" t="s">
        <v>34</v>
      </c>
      <c r="C58" s="158" t="s">
        <v>126</v>
      </c>
      <c r="D58" s="105" t="s">
        <v>10</v>
      </c>
      <c r="E58" s="63">
        <v>1</v>
      </c>
      <c r="F58" s="66"/>
      <c r="G58" s="63">
        <v>10</v>
      </c>
      <c r="H58" s="66"/>
      <c r="I58" s="63">
        <v>14</v>
      </c>
      <c r="J58" s="73"/>
      <c r="K58" s="64">
        <f t="shared" si="4"/>
        <v>25</v>
      </c>
      <c r="L58" s="63">
        <v>7</v>
      </c>
      <c r="M58" s="66"/>
      <c r="N58" s="63">
        <v>7</v>
      </c>
      <c r="O58" s="66"/>
      <c r="P58" s="63">
        <v>10</v>
      </c>
      <c r="Q58" s="66"/>
      <c r="R58" s="65"/>
      <c r="S58" s="66"/>
      <c r="T58" s="102">
        <f t="shared" si="5"/>
        <v>49</v>
      </c>
      <c r="U58" s="167">
        <f>T58+T59</f>
        <v>49</v>
      </c>
      <c r="V58" s="150" t="s">
        <v>13</v>
      </c>
      <c r="W58" s="150">
        <f t="shared" si="6"/>
        <v>25</v>
      </c>
      <c r="X58" s="120"/>
    </row>
    <row r="59" spans="1:24" ht="25.5" thickBot="1" thickTop="1">
      <c r="A59" s="176"/>
      <c r="B59" s="177"/>
      <c r="C59" s="177"/>
      <c r="D59" s="68" t="s">
        <v>45</v>
      </c>
      <c r="E59" s="67"/>
      <c r="F59" s="66"/>
      <c r="G59" s="67"/>
      <c r="H59" s="66"/>
      <c r="I59" s="67"/>
      <c r="J59" s="73"/>
      <c r="K59" s="64">
        <f t="shared" si="4"/>
        <v>0</v>
      </c>
      <c r="L59" s="67"/>
      <c r="M59" s="66"/>
      <c r="N59" s="67"/>
      <c r="O59" s="66"/>
      <c r="P59" s="67"/>
      <c r="Q59" s="66"/>
      <c r="R59" s="65"/>
      <c r="S59" s="66"/>
      <c r="T59" s="103"/>
      <c r="U59" s="178"/>
      <c r="V59" s="152"/>
      <c r="W59" s="152"/>
      <c r="X59" s="121"/>
    </row>
    <row r="60" spans="1:24" ht="25.5" thickBot="1" thickTop="1">
      <c r="A60" s="156">
        <v>4</v>
      </c>
      <c r="B60" s="158" t="s">
        <v>99</v>
      </c>
      <c r="C60" s="158" t="s">
        <v>127</v>
      </c>
      <c r="D60" s="105" t="s">
        <v>10</v>
      </c>
      <c r="E60" s="63">
        <v>16</v>
      </c>
      <c r="F60" s="66"/>
      <c r="G60" s="63">
        <v>8</v>
      </c>
      <c r="H60" s="66"/>
      <c r="I60" s="63">
        <v>15</v>
      </c>
      <c r="J60" s="73" t="s">
        <v>128</v>
      </c>
      <c r="K60" s="64">
        <f t="shared" si="4"/>
        <v>39</v>
      </c>
      <c r="L60" s="63"/>
      <c r="M60" s="66"/>
      <c r="N60" s="63"/>
      <c r="O60" s="66"/>
      <c r="P60" s="63"/>
      <c r="Q60" s="66"/>
      <c r="R60" s="65"/>
      <c r="S60" s="66"/>
      <c r="T60" s="102">
        <v>0</v>
      </c>
      <c r="U60" s="167">
        <f>T60+T61</f>
        <v>92</v>
      </c>
      <c r="V60" s="150" t="s">
        <v>13</v>
      </c>
      <c r="W60" s="150">
        <f t="shared" si="6"/>
        <v>85</v>
      </c>
      <c r="X60" s="120"/>
    </row>
    <row r="61" spans="1:24" ht="25.5" thickBot="1" thickTop="1">
      <c r="A61" s="176"/>
      <c r="B61" s="177"/>
      <c r="C61" s="177"/>
      <c r="D61" s="145" t="s">
        <v>159</v>
      </c>
      <c r="E61" s="138">
        <v>19</v>
      </c>
      <c r="F61" s="139"/>
      <c r="G61" s="138">
        <v>9</v>
      </c>
      <c r="H61" s="139"/>
      <c r="I61" s="138">
        <v>18</v>
      </c>
      <c r="J61" s="140"/>
      <c r="K61" s="141">
        <f t="shared" si="4"/>
        <v>46</v>
      </c>
      <c r="L61" s="138">
        <v>26</v>
      </c>
      <c r="M61" s="139"/>
      <c r="N61" s="138">
        <v>10</v>
      </c>
      <c r="O61" s="139"/>
      <c r="P61" s="138">
        <v>10</v>
      </c>
      <c r="Q61" s="139"/>
      <c r="R61" s="142"/>
      <c r="S61" s="139"/>
      <c r="T61" s="143">
        <f>P61+N61+L61+I61+G61+E61</f>
        <v>92</v>
      </c>
      <c r="U61" s="178"/>
      <c r="V61" s="152"/>
      <c r="W61" s="152"/>
      <c r="X61" s="121"/>
    </row>
    <row r="62" spans="1:31" ht="25.5" thickBot="1" thickTop="1">
      <c r="A62" s="156">
        <v>5</v>
      </c>
      <c r="B62" s="158" t="s">
        <v>114</v>
      </c>
      <c r="C62" s="158" t="s">
        <v>129</v>
      </c>
      <c r="D62" s="105" t="s">
        <v>10</v>
      </c>
      <c r="E62" s="63">
        <v>8</v>
      </c>
      <c r="F62" s="66"/>
      <c r="G62" s="63">
        <v>3</v>
      </c>
      <c r="H62" s="66"/>
      <c r="I62" s="63">
        <v>7</v>
      </c>
      <c r="J62" s="73" t="s">
        <v>90</v>
      </c>
      <c r="K62" s="64">
        <f t="shared" si="4"/>
        <v>18</v>
      </c>
      <c r="L62" s="63"/>
      <c r="M62" s="66"/>
      <c r="N62" s="63"/>
      <c r="O62" s="66"/>
      <c r="P62" s="63"/>
      <c r="Q62" s="66"/>
      <c r="R62" s="65"/>
      <c r="S62" s="66"/>
      <c r="T62" s="102"/>
      <c r="U62" s="167">
        <f>T62+T63</f>
        <v>0</v>
      </c>
      <c r="V62" s="150" t="s">
        <v>13</v>
      </c>
      <c r="W62" s="150">
        <f t="shared" si="6"/>
        <v>18</v>
      </c>
      <c r="X62" s="120"/>
      <c r="Z62" s="164" t="s">
        <v>153</v>
      </c>
      <c r="AA62" s="165"/>
      <c r="AB62" s="165"/>
      <c r="AC62" s="165"/>
      <c r="AD62" s="165"/>
      <c r="AE62" s="166"/>
    </row>
    <row r="63" spans="1:31" ht="25.5" thickBot="1" thickTop="1">
      <c r="A63" s="176"/>
      <c r="B63" s="177"/>
      <c r="C63" s="177"/>
      <c r="D63" s="68" t="s">
        <v>45</v>
      </c>
      <c r="E63" s="67"/>
      <c r="F63" s="66"/>
      <c r="G63" s="67"/>
      <c r="H63" s="66"/>
      <c r="I63" s="67"/>
      <c r="J63" s="73"/>
      <c r="K63" s="64">
        <f t="shared" si="4"/>
        <v>0</v>
      </c>
      <c r="L63" s="67"/>
      <c r="M63" s="66"/>
      <c r="N63" s="67"/>
      <c r="O63" s="66"/>
      <c r="P63" s="67"/>
      <c r="Q63" s="66"/>
      <c r="R63" s="65"/>
      <c r="S63" s="66"/>
      <c r="T63" s="103"/>
      <c r="U63" s="178"/>
      <c r="V63" s="152"/>
      <c r="W63" s="152"/>
      <c r="X63" s="121"/>
      <c r="Z63" s="146" t="s">
        <v>152</v>
      </c>
      <c r="AA63" s="147"/>
      <c r="AB63" s="147"/>
      <c r="AC63" s="147"/>
      <c r="AD63" s="147"/>
      <c r="AE63" s="148"/>
    </row>
    <row r="64" spans="1:24" ht="25.5" thickBot="1" thickTop="1">
      <c r="A64" s="156">
        <v>6</v>
      </c>
      <c r="B64" s="158" t="s">
        <v>131</v>
      </c>
      <c r="C64" s="158" t="s">
        <v>130</v>
      </c>
      <c r="D64" s="105" t="s">
        <v>10</v>
      </c>
      <c r="E64" s="63">
        <v>19</v>
      </c>
      <c r="F64" s="66"/>
      <c r="G64" s="63">
        <v>9</v>
      </c>
      <c r="H64" s="66"/>
      <c r="I64" s="63">
        <v>13</v>
      </c>
      <c r="J64" s="73"/>
      <c r="K64" s="64">
        <f t="shared" si="4"/>
        <v>41</v>
      </c>
      <c r="L64" s="63">
        <v>25</v>
      </c>
      <c r="M64" s="66"/>
      <c r="N64" s="63">
        <v>10</v>
      </c>
      <c r="O64" s="66"/>
      <c r="P64" s="63">
        <v>10</v>
      </c>
      <c r="Q64" s="66"/>
      <c r="R64" s="65"/>
      <c r="S64" s="66"/>
      <c r="T64" s="102">
        <f t="shared" si="5"/>
        <v>86</v>
      </c>
      <c r="U64" s="167">
        <f>T64+T65</f>
        <v>86</v>
      </c>
      <c r="V64" s="150" t="s">
        <v>13</v>
      </c>
      <c r="W64" s="150">
        <f t="shared" si="6"/>
        <v>85</v>
      </c>
      <c r="X64" s="120">
        <v>10</v>
      </c>
    </row>
    <row r="65" spans="1:32" ht="25.5" thickBot="1" thickTop="1">
      <c r="A65" s="176"/>
      <c r="B65" s="177"/>
      <c r="C65" s="177"/>
      <c r="D65" s="107" t="s">
        <v>11</v>
      </c>
      <c r="E65" s="60">
        <v>19</v>
      </c>
      <c r="F65" s="55"/>
      <c r="G65" s="60">
        <v>9</v>
      </c>
      <c r="H65" s="55"/>
      <c r="I65" s="60">
        <v>16</v>
      </c>
      <c r="J65" s="72" t="s">
        <v>61</v>
      </c>
      <c r="K65" s="64">
        <f t="shared" si="4"/>
        <v>44</v>
      </c>
      <c r="L65" s="60"/>
      <c r="M65" s="55"/>
      <c r="N65" s="60"/>
      <c r="O65" s="55"/>
      <c r="P65" s="60"/>
      <c r="Q65" s="55"/>
      <c r="R65" s="61"/>
      <c r="S65" s="55"/>
      <c r="T65" s="103">
        <v>0</v>
      </c>
      <c r="U65" s="178"/>
      <c r="V65" s="152"/>
      <c r="W65" s="152"/>
      <c r="X65" s="121"/>
      <c r="Z65" s="153" t="s">
        <v>156</v>
      </c>
      <c r="AA65" s="154"/>
      <c r="AB65" s="154"/>
      <c r="AC65" s="154"/>
      <c r="AD65" s="154"/>
      <c r="AE65" s="154"/>
      <c r="AF65" s="155"/>
    </row>
    <row r="66" spans="1:32" ht="25.5" thickBot="1" thickTop="1">
      <c r="A66" s="156">
        <v>7</v>
      </c>
      <c r="B66" s="158" t="s">
        <v>30</v>
      </c>
      <c r="C66" s="158" t="s">
        <v>132</v>
      </c>
      <c r="D66" s="105" t="s">
        <v>10</v>
      </c>
      <c r="E66" s="63">
        <v>20</v>
      </c>
      <c r="F66" s="66"/>
      <c r="G66" s="63">
        <v>4</v>
      </c>
      <c r="H66" s="66"/>
      <c r="I66" s="63">
        <v>14</v>
      </c>
      <c r="J66" s="71"/>
      <c r="K66" s="64">
        <f t="shared" si="4"/>
        <v>38</v>
      </c>
      <c r="L66" s="63">
        <v>25</v>
      </c>
      <c r="M66" s="66"/>
      <c r="N66" s="63">
        <v>10</v>
      </c>
      <c r="O66" s="66"/>
      <c r="P66" s="63">
        <v>9</v>
      </c>
      <c r="Q66" s="66"/>
      <c r="R66" s="65"/>
      <c r="S66" s="66"/>
      <c r="T66" s="102">
        <f t="shared" si="5"/>
        <v>82</v>
      </c>
      <c r="U66" s="167">
        <f>T66+T67</f>
        <v>162</v>
      </c>
      <c r="V66" s="150" t="s">
        <v>13</v>
      </c>
      <c r="W66" s="150">
        <f t="shared" si="6"/>
        <v>86</v>
      </c>
      <c r="X66" s="120">
        <v>1</v>
      </c>
      <c r="Z66" s="144" t="s">
        <v>157</v>
      </c>
      <c r="AA66" s="144"/>
      <c r="AB66" s="144"/>
      <c r="AC66" s="144"/>
      <c r="AD66" s="144"/>
      <c r="AE66" s="144"/>
      <c r="AF66" s="144"/>
    </row>
    <row r="67" spans="1:32" ht="25.5" thickBot="1" thickTop="1">
      <c r="A67" s="176"/>
      <c r="B67" s="177"/>
      <c r="C67" s="177"/>
      <c r="D67" s="106" t="s">
        <v>11</v>
      </c>
      <c r="E67" s="67">
        <v>20</v>
      </c>
      <c r="F67" s="66"/>
      <c r="G67" s="67">
        <v>10</v>
      </c>
      <c r="H67" s="66"/>
      <c r="I67" s="67">
        <v>18</v>
      </c>
      <c r="J67" s="73"/>
      <c r="K67" s="64">
        <f t="shared" si="4"/>
        <v>48</v>
      </c>
      <c r="L67" s="67">
        <v>12</v>
      </c>
      <c r="M67" s="66"/>
      <c r="N67" s="67">
        <v>10</v>
      </c>
      <c r="O67" s="66"/>
      <c r="P67" s="67">
        <v>10</v>
      </c>
      <c r="Q67" s="66"/>
      <c r="R67" s="65"/>
      <c r="S67" s="66"/>
      <c r="T67" s="103">
        <f t="shared" si="5"/>
        <v>80</v>
      </c>
      <c r="U67" s="178"/>
      <c r="V67" s="152"/>
      <c r="W67" s="152"/>
      <c r="X67" s="129">
        <v>0</v>
      </c>
      <c r="Z67" s="132" t="s">
        <v>154</v>
      </c>
      <c r="AA67" s="133"/>
      <c r="AB67" s="133"/>
      <c r="AC67" s="133"/>
      <c r="AD67" s="133"/>
      <c r="AE67" s="133"/>
      <c r="AF67" s="134"/>
    </row>
    <row r="68" spans="1:32" ht="25.5" thickBot="1" thickTop="1">
      <c r="A68" s="156">
        <v>8</v>
      </c>
      <c r="B68" s="158" t="s">
        <v>94</v>
      </c>
      <c r="C68" s="158" t="s">
        <v>93</v>
      </c>
      <c r="D68" s="105" t="s">
        <v>10</v>
      </c>
      <c r="E68" s="63">
        <v>18</v>
      </c>
      <c r="F68" s="66"/>
      <c r="G68" s="63">
        <v>10</v>
      </c>
      <c r="H68" s="66"/>
      <c r="I68" s="63">
        <v>16</v>
      </c>
      <c r="J68" s="73"/>
      <c r="K68" s="64">
        <f t="shared" si="4"/>
        <v>44</v>
      </c>
      <c r="L68" s="63">
        <v>22</v>
      </c>
      <c r="M68" s="66"/>
      <c r="N68" s="63">
        <v>10</v>
      </c>
      <c r="O68" s="66"/>
      <c r="P68" s="63">
        <v>8</v>
      </c>
      <c r="Q68" s="66"/>
      <c r="R68" s="65"/>
      <c r="S68" s="66"/>
      <c r="T68" s="102">
        <f t="shared" si="5"/>
        <v>84</v>
      </c>
      <c r="U68" s="167">
        <f>T68+T69</f>
        <v>169</v>
      </c>
      <c r="V68" s="150" t="s">
        <v>13</v>
      </c>
      <c r="W68" s="150">
        <f t="shared" si="6"/>
        <v>90</v>
      </c>
      <c r="X68" s="122">
        <v>4</v>
      </c>
      <c r="Z68" s="135" t="s">
        <v>158</v>
      </c>
      <c r="AA68" s="136"/>
      <c r="AB68" s="136"/>
      <c r="AC68" s="136"/>
      <c r="AD68" s="136"/>
      <c r="AE68" s="136"/>
      <c r="AF68" s="137"/>
    </row>
    <row r="69" spans="1:24" ht="25.5" thickBot="1" thickTop="1">
      <c r="A69" s="176"/>
      <c r="B69" s="177"/>
      <c r="C69" s="177"/>
      <c r="D69" s="106" t="s">
        <v>11</v>
      </c>
      <c r="E69" s="67">
        <v>18</v>
      </c>
      <c r="F69" s="66"/>
      <c r="G69" s="67">
        <v>10</v>
      </c>
      <c r="H69" s="66"/>
      <c r="I69" s="67">
        <v>18</v>
      </c>
      <c r="J69" s="73"/>
      <c r="K69" s="64">
        <f t="shared" si="4"/>
        <v>46</v>
      </c>
      <c r="L69" s="67">
        <v>21</v>
      </c>
      <c r="M69" s="66"/>
      <c r="N69" s="67">
        <v>10</v>
      </c>
      <c r="O69" s="66"/>
      <c r="P69" s="67">
        <v>8</v>
      </c>
      <c r="Q69" s="66"/>
      <c r="R69" s="65"/>
      <c r="S69" s="66"/>
      <c r="T69" s="103">
        <f t="shared" si="5"/>
        <v>85</v>
      </c>
      <c r="U69" s="178"/>
      <c r="V69" s="152"/>
      <c r="W69" s="152"/>
      <c r="X69" s="129">
        <v>5</v>
      </c>
    </row>
    <row r="70" spans="1:24" ht="25.5" thickBot="1" thickTop="1">
      <c r="A70" s="156">
        <v>9</v>
      </c>
      <c r="B70" s="158" t="s">
        <v>95</v>
      </c>
      <c r="C70" s="158" t="s">
        <v>96</v>
      </c>
      <c r="D70" s="105" t="s">
        <v>10</v>
      </c>
      <c r="E70" s="63">
        <v>18</v>
      </c>
      <c r="F70" s="66"/>
      <c r="G70" s="63">
        <v>6</v>
      </c>
      <c r="H70" s="66"/>
      <c r="I70" s="63">
        <v>10</v>
      </c>
      <c r="J70" s="73"/>
      <c r="K70" s="64">
        <f t="shared" si="4"/>
        <v>34</v>
      </c>
      <c r="L70" s="63">
        <v>20</v>
      </c>
      <c r="M70" s="66"/>
      <c r="N70" s="63">
        <v>8</v>
      </c>
      <c r="O70" s="66" t="s">
        <v>56</v>
      </c>
      <c r="P70" s="63"/>
      <c r="Q70" s="66"/>
      <c r="R70" s="65"/>
      <c r="S70" s="66"/>
      <c r="T70" s="102">
        <f t="shared" si="5"/>
        <v>62</v>
      </c>
      <c r="U70" s="167">
        <f>T70+T71</f>
        <v>147</v>
      </c>
      <c r="V70" s="150" t="s">
        <v>13</v>
      </c>
      <c r="W70" s="150">
        <f t="shared" si="6"/>
        <v>76</v>
      </c>
      <c r="X70" s="120"/>
    </row>
    <row r="71" spans="1:24" ht="25.5" thickBot="1" thickTop="1">
      <c r="A71" s="176"/>
      <c r="B71" s="177"/>
      <c r="C71" s="177"/>
      <c r="D71" s="106" t="s">
        <v>11</v>
      </c>
      <c r="E71" s="67">
        <v>19</v>
      </c>
      <c r="F71" s="66"/>
      <c r="G71" s="67">
        <v>7</v>
      </c>
      <c r="H71" s="66"/>
      <c r="I71" s="67">
        <v>16</v>
      </c>
      <c r="J71" s="73"/>
      <c r="K71" s="64">
        <f t="shared" si="4"/>
        <v>42</v>
      </c>
      <c r="L71" s="67">
        <v>23</v>
      </c>
      <c r="M71" s="66"/>
      <c r="N71" s="67">
        <v>10</v>
      </c>
      <c r="O71" s="66"/>
      <c r="P71" s="67">
        <v>10</v>
      </c>
      <c r="Q71" s="66"/>
      <c r="R71" s="65"/>
      <c r="S71" s="66"/>
      <c r="T71" s="103">
        <f t="shared" si="5"/>
        <v>85</v>
      </c>
      <c r="U71" s="178"/>
      <c r="V71" s="152"/>
      <c r="W71" s="152"/>
      <c r="X71" s="129">
        <v>4</v>
      </c>
    </row>
    <row r="72" spans="1:24" ht="25.5" thickBot="1" thickTop="1">
      <c r="A72" s="156">
        <v>10</v>
      </c>
      <c r="B72" s="158" t="s">
        <v>97</v>
      </c>
      <c r="C72" s="158" t="s">
        <v>98</v>
      </c>
      <c r="D72" s="105" t="s">
        <v>10</v>
      </c>
      <c r="E72" s="63">
        <v>16</v>
      </c>
      <c r="F72" s="66"/>
      <c r="G72" s="63">
        <v>8</v>
      </c>
      <c r="H72" s="66"/>
      <c r="I72" s="63">
        <v>13</v>
      </c>
      <c r="J72" s="73"/>
      <c r="K72" s="64">
        <f t="shared" si="4"/>
        <v>37</v>
      </c>
      <c r="L72" s="63">
        <v>15</v>
      </c>
      <c r="M72" s="66"/>
      <c r="N72" s="63">
        <v>9</v>
      </c>
      <c r="O72" s="66"/>
      <c r="P72" s="63">
        <v>10</v>
      </c>
      <c r="Q72" s="66"/>
      <c r="R72" s="65"/>
      <c r="S72" s="66"/>
      <c r="T72" s="102">
        <f t="shared" si="5"/>
        <v>71</v>
      </c>
      <c r="U72" s="167">
        <f>T72+T73</f>
        <v>161</v>
      </c>
      <c r="V72" s="150" t="s">
        <v>13</v>
      </c>
      <c r="W72" s="150">
        <f t="shared" si="6"/>
        <v>81</v>
      </c>
      <c r="X72" s="120"/>
    </row>
    <row r="73" spans="1:24" ht="25.5" thickBot="1" thickTop="1">
      <c r="A73" s="176"/>
      <c r="B73" s="177"/>
      <c r="C73" s="177"/>
      <c r="D73" s="106" t="s">
        <v>11</v>
      </c>
      <c r="E73" s="67">
        <v>18</v>
      </c>
      <c r="F73" s="66"/>
      <c r="G73" s="67">
        <v>9</v>
      </c>
      <c r="H73" s="66"/>
      <c r="I73" s="67">
        <v>17</v>
      </c>
      <c r="J73" s="73"/>
      <c r="K73" s="64">
        <f t="shared" si="4"/>
        <v>44</v>
      </c>
      <c r="L73" s="67">
        <v>26</v>
      </c>
      <c r="M73" s="66"/>
      <c r="N73" s="67">
        <v>10</v>
      </c>
      <c r="O73" s="66"/>
      <c r="P73" s="67">
        <v>10</v>
      </c>
      <c r="Q73" s="66"/>
      <c r="R73" s="65"/>
      <c r="S73" s="66"/>
      <c r="T73" s="103">
        <f t="shared" si="5"/>
        <v>90</v>
      </c>
      <c r="U73" s="178"/>
      <c r="V73" s="152"/>
      <c r="W73" s="152"/>
      <c r="X73" s="129">
        <v>10</v>
      </c>
    </row>
    <row r="74" spans="1:24" ht="25.5" thickBot="1" thickTop="1">
      <c r="A74" s="156">
        <v>11</v>
      </c>
      <c r="B74" s="158" t="s">
        <v>99</v>
      </c>
      <c r="C74" s="158" t="s">
        <v>100</v>
      </c>
      <c r="D74" s="105" t="s">
        <v>10</v>
      </c>
      <c r="E74" s="63">
        <v>19</v>
      </c>
      <c r="F74" s="66"/>
      <c r="G74" s="63">
        <v>9</v>
      </c>
      <c r="H74" s="66"/>
      <c r="I74" s="63">
        <v>18</v>
      </c>
      <c r="J74" s="73"/>
      <c r="K74" s="64">
        <f t="shared" si="4"/>
        <v>46</v>
      </c>
      <c r="L74" s="63">
        <v>22</v>
      </c>
      <c r="M74" s="66"/>
      <c r="N74" s="63">
        <v>8</v>
      </c>
      <c r="O74" s="66"/>
      <c r="P74" s="63">
        <v>9</v>
      </c>
      <c r="Q74" s="66"/>
      <c r="R74" s="65"/>
      <c r="S74" s="66"/>
      <c r="T74" s="102">
        <f t="shared" si="5"/>
        <v>85</v>
      </c>
      <c r="U74" s="167">
        <f>T74+T75</f>
        <v>167</v>
      </c>
      <c r="V74" s="150" t="s">
        <v>13</v>
      </c>
      <c r="W74" s="150">
        <f t="shared" si="6"/>
        <v>95</v>
      </c>
      <c r="X74" s="120">
        <v>6</v>
      </c>
    </row>
    <row r="75" spans="1:24" ht="25.5" thickBot="1" thickTop="1">
      <c r="A75" s="176"/>
      <c r="B75" s="177"/>
      <c r="C75" s="177"/>
      <c r="D75" s="106" t="s">
        <v>11</v>
      </c>
      <c r="E75" s="67">
        <v>20</v>
      </c>
      <c r="F75" s="66"/>
      <c r="G75" s="67">
        <v>10</v>
      </c>
      <c r="H75" s="66"/>
      <c r="I75" s="67">
        <v>19</v>
      </c>
      <c r="J75" s="73"/>
      <c r="K75" s="64">
        <f t="shared" si="4"/>
        <v>49</v>
      </c>
      <c r="L75" s="67">
        <v>27</v>
      </c>
      <c r="M75" s="66"/>
      <c r="N75" s="67">
        <v>6</v>
      </c>
      <c r="O75" s="66" t="s">
        <v>56</v>
      </c>
      <c r="P75" s="67"/>
      <c r="Q75" s="66"/>
      <c r="R75" s="65"/>
      <c r="S75" s="66"/>
      <c r="T75" s="103">
        <f t="shared" si="5"/>
        <v>82</v>
      </c>
      <c r="U75" s="178"/>
      <c r="V75" s="152"/>
      <c r="W75" s="152"/>
      <c r="X75" s="129">
        <v>1</v>
      </c>
    </row>
    <row r="76" spans="1:24" ht="25.5" thickBot="1" thickTop="1">
      <c r="A76" s="156">
        <v>12</v>
      </c>
      <c r="B76" s="158" t="s">
        <v>83</v>
      </c>
      <c r="C76" s="158" t="s">
        <v>101</v>
      </c>
      <c r="D76" s="105" t="s">
        <v>10</v>
      </c>
      <c r="E76" s="63">
        <v>20</v>
      </c>
      <c r="F76" s="66"/>
      <c r="G76" s="63">
        <v>10</v>
      </c>
      <c r="H76" s="66"/>
      <c r="I76" s="63">
        <v>12</v>
      </c>
      <c r="J76" s="73"/>
      <c r="K76" s="64">
        <f t="shared" si="4"/>
        <v>42</v>
      </c>
      <c r="L76" s="63">
        <v>6</v>
      </c>
      <c r="M76" s="66"/>
      <c r="N76" s="63">
        <v>9</v>
      </c>
      <c r="O76" s="66"/>
      <c r="P76" s="63">
        <v>7</v>
      </c>
      <c r="Q76" s="66"/>
      <c r="R76" s="65"/>
      <c r="S76" s="66"/>
      <c r="T76" s="102">
        <f t="shared" si="5"/>
        <v>64</v>
      </c>
      <c r="U76" s="167">
        <f>T76+T77</f>
        <v>64</v>
      </c>
      <c r="V76" s="150" t="s">
        <v>13</v>
      </c>
      <c r="W76" s="150">
        <f t="shared" si="6"/>
        <v>84</v>
      </c>
      <c r="X76" s="120"/>
    </row>
    <row r="77" spans="1:24" ht="25.5" thickBot="1" thickTop="1">
      <c r="A77" s="176"/>
      <c r="B77" s="177"/>
      <c r="C77" s="177"/>
      <c r="D77" s="107" t="s">
        <v>11</v>
      </c>
      <c r="E77" s="60">
        <v>17</v>
      </c>
      <c r="F77" s="55"/>
      <c r="G77" s="60">
        <v>10</v>
      </c>
      <c r="H77" s="55"/>
      <c r="I77" s="60">
        <v>15</v>
      </c>
      <c r="J77" s="72" t="s">
        <v>90</v>
      </c>
      <c r="K77" s="64">
        <f t="shared" si="4"/>
        <v>42</v>
      </c>
      <c r="L77" s="60"/>
      <c r="M77" s="55"/>
      <c r="N77" s="60"/>
      <c r="O77" s="55"/>
      <c r="P77" s="60"/>
      <c r="Q77" s="55"/>
      <c r="R77" s="61"/>
      <c r="S77" s="55"/>
      <c r="T77" s="103"/>
      <c r="U77" s="178"/>
      <c r="V77" s="152"/>
      <c r="W77" s="152"/>
      <c r="X77" s="121"/>
    </row>
    <row r="78" spans="1:24" ht="25.5" thickBot="1" thickTop="1">
      <c r="A78" s="156">
        <v>13</v>
      </c>
      <c r="B78" s="158" t="s">
        <v>102</v>
      </c>
      <c r="C78" s="158" t="s">
        <v>103</v>
      </c>
      <c r="D78" s="105" t="s">
        <v>10</v>
      </c>
      <c r="E78" s="63">
        <v>19</v>
      </c>
      <c r="F78" s="66"/>
      <c r="G78" s="63">
        <v>8</v>
      </c>
      <c r="H78" s="66"/>
      <c r="I78" s="63">
        <v>18</v>
      </c>
      <c r="J78" s="71"/>
      <c r="K78" s="64">
        <f t="shared" si="4"/>
        <v>45</v>
      </c>
      <c r="L78" s="63">
        <v>25</v>
      </c>
      <c r="M78" s="66"/>
      <c r="N78" s="63">
        <v>6</v>
      </c>
      <c r="O78" s="66"/>
      <c r="P78" s="63">
        <v>10</v>
      </c>
      <c r="Q78" s="66"/>
      <c r="R78" s="65"/>
      <c r="S78" s="66"/>
      <c r="T78" s="102">
        <f t="shared" si="5"/>
        <v>86</v>
      </c>
      <c r="U78" s="167">
        <f>T78+T79</f>
        <v>86</v>
      </c>
      <c r="V78" s="150" t="s">
        <v>13</v>
      </c>
      <c r="W78" s="150">
        <f t="shared" si="6"/>
        <v>45</v>
      </c>
      <c r="X78" s="120">
        <v>12</v>
      </c>
    </row>
    <row r="79" spans="1:24" ht="25.5" thickBot="1" thickTop="1">
      <c r="A79" s="176"/>
      <c r="B79" s="177"/>
      <c r="C79" s="177"/>
      <c r="D79" s="106" t="s">
        <v>45</v>
      </c>
      <c r="E79" s="67"/>
      <c r="F79" s="66"/>
      <c r="G79" s="67"/>
      <c r="H79" s="66"/>
      <c r="I79" s="67"/>
      <c r="J79" s="73"/>
      <c r="K79" s="64">
        <f t="shared" si="4"/>
        <v>0</v>
      </c>
      <c r="L79" s="67"/>
      <c r="M79" s="66"/>
      <c r="N79" s="67"/>
      <c r="O79" s="66"/>
      <c r="P79" s="67"/>
      <c r="Q79" s="66"/>
      <c r="R79" s="65"/>
      <c r="S79" s="66"/>
      <c r="T79" s="103"/>
      <c r="U79" s="178"/>
      <c r="V79" s="152"/>
      <c r="W79" s="152"/>
      <c r="X79" s="121"/>
    </row>
    <row r="80" spans="1:24" ht="25.5" thickBot="1" thickTop="1">
      <c r="A80" s="156">
        <v>14</v>
      </c>
      <c r="B80" s="158" t="s">
        <v>21</v>
      </c>
      <c r="C80" s="158" t="s">
        <v>22</v>
      </c>
      <c r="D80" s="105" t="s">
        <v>10</v>
      </c>
      <c r="E80" s="63">
        <v>19</v>
      </c>
      <c r="F80" s="66"/>
      <c r="G80" s="63">
        <v>9</v>
      </c>
      <c r="H80" s="66"/>
      <c r="I80" s="63">
        <v>19</v>
      </c>
      <c r="J80" s="73"/>
      <c r="K80" s="64">
        <f t="shared" si="4"/>
        <v>47</v>
      </c>
      <c r="L80" s="63">
        <v>21</v>
      </c>
      <c r="M80" s="66"/>
      <c r="N80" s="63">
        <v>10</v>
      </c>
      <c r="O80" s="66"/>
      <c r="P80" s="63">
        <v>6</v>
      </c>
      <c r="Q80" s="66"/>
      <c r="R80" s="65"/>
      <c r="S80" s="66"/>
      <c r="T80" s="102">
        <f t="shared" si="5"/>
        <v>84</v>
      </c>
      <c r="U80" s="167">
        <f>T80+T81</f>
        <v>159</v>
      </c>
      <c r="V80" s="150" t="s">
        <v>13</v>
      </c>
      <c r="W80" s="150">
        <f t="shared" si="6"/>
        <v>85</v>
      </c>
      <c r="X80" s="122">
        <v>5</v>
      </c>
    </row>
    <row r="81" spans="1:24" ht="25.5" thickBot="1" thickTop="1">
      <c r="A81" s="176"/>
      <c r="B81" s="177"/>
      <c r="C81" s="177"/>
      <c r="D81" s="106" t="s">
        <v>11</v>
      </c>
      <c r="E81" s="67">
        <v>11</v>
      </c>
      <c r="F81" s="66"/>
      <c r="G81" s="67">
        <v>8</v>
      </c>
      <c r="H81" s="66"/>
      <c r="I81" s="67">
        <v>19</v>
      </c>
      <c r="J81" s="73"/>
      <c r="K81" s="64">
        <f t="shared" si="4"/>
        <v>38</v>
      </c>
      <c r="L81" s="67">
        <v>18</v>
      </c>
      <c r="M81" s="66"/>
      <c r="N81" s="67">
        <v>10</v>
      </c>
      <c r="O81" s="66"/>
      <c r="P81" s="67">
        <v>9</v>
      </c>
      <c r="Q81" s="66"/>
      <c r="R81" s="65"/>
      <c r="S81" s="66"/>
      <c r="T81" s="103">
        <f t="shared" si="5"/>
        <v>75</v>
      </c>
      <c r="U81" s="178"/>
      <c r="V81" s="152"/>
      <c r="W81" s="152"/>
      <c r="X81" s="121"/>
    </row>
    <row r="82" spans="1:24" ht="25.5" thickBot="1" thickTop="1">
      <c r="A82" s="156">
        <v>15</v>
      </c>
      <c r="B82" s="158" t="s">
        <v>104</v>
      </c>
      <c r="C82" s="158" t="s">
        <v>105</v>
      </c>
      <c r="D82" s="108" t="s">
        <v>10</v>
      </c>
      <c r="E82" s="33"/>
      <c r="F82" s="55" t="s">
        <v>90</v>
      </c>
      <c r="G82" s="33"/>
      <c r="H82" s="55"/>
      <c r="I82" s="33"/>
      <c r="J82" s="72"/>
      <c r="K82" s="64">
        <f t="shared" si="4"/>
        <v>0</v>
      </c>
      <c r="L82" s="33"/>
      <c r="M82" s="55"/>
      <c r="N82" s="33"/>
      <c r="O82" s="55"/>
      <c r="P82" s="33"/>
      <c r="Q82" s="55"/>
      <c r="R82" s="61"/>
      <c r="S82" s="55"/>
      <c r="T82" s="102"/>
      <c r="U82" s="167">
        <f>T82+T83</f>
        <v>53</v>
      </c>
      <c r="V82" s="150" t="s">
        <v>13</v>
      </c>
      <c r="W82" s="150">
        <f t="shared" si="6"/>
        <v>31</v>
      </c>
      <c r="X82" s="120"/>
    </row>
    <row r="83" spans="1:24" ht="25.5" thickBot="1" thickTop="1">
      <c r="A83" s="176"/>
      <c r="B83" s="177"/>
      <c r="C83" s="177"/>
      <c r="D83" s="109" t="s">
        <v>11</v>
      </c>
      <c r="E83" s="7">
        <v>4</v>
      </c>
      <c r="F83" s="53"/>
      <c r="G83" s="7">
        <v>10</v>
      </c>
      <c r="H83" s="53"/>
      <c r="I83" s="7">
        <v>17</v>
      </c>
      <c r="J83" s="72"/>
      <c r="K83" s="64">
        <f t="shared" si="4"/>
        <v>31</v>
      </c>
      <c r="L83" s="7">
        <v>14</v>
      </c>
      <c r="M83" s="53"/>
      <c r="N83" s="7">
        <v>4</v>
      </c>
      <c r="O83" s="53"/>
      <c r="P83" s="7">
        <v>4</v>
      </c>
      <c r="Q83" s="53"/>
      <c r="R83" s="28"/>
      <c r="S83" s="53"/>
      <c r="T83" s="103">
        <f t="shared" si="5"/>
        <v>53</v>
      </c>
      <c r="U83" s="178"/>
      <c r="V83" s="152"/>
      <c r="W83" s="152"/>
      <c r="X83" s="121"/>
    </row>
    <row r="84" spans="1:24" ht="25.5" thickBot="1" thickTop="1">
      <c r="A84" s="156">
        <v>16</v>
      </c>
      <c r="B84" s="158" t="s">
        <v>106</v>
      </c>
      <c r="C84" s="158" t="s">
        <v>107</v>
      </c>
      <c r="D84" s="105" t="s">
        <v>10</v>
      </c>
      <c r="E84" s="63">
        <v>18</v>
      </c>
      <c r="F84" s="66"/>
      <c r="G84" s="63">
        <v>7</v>
      </c>
      <c r="H84" s="66"/>
      <c r="I84" s="63">
        <v>6</v>
      </c>
      <c r="J84" s="71"/>
      <c r="K84" s="64">
        <f t="shared" si="4"/>
        <v>31</v>
      </c>
      <c r="L84" s="63">
        <v>17</v>
      </c>
      <c r="M84" s="66"/>
      <c r="N84" s="63">
        <v>5</v>
      </c>
      <c r="O84" s="66"/>
      <c r="P84" s="63">
        <v>8</v>
      </c>
      <c r="Q84" s="66"/>
      <c r="R84" s="65"/>
      <c r="S84" s="66"/>
      <c r="T84" s="102">
        <f t="shared" si="5"/>
        <v>61</v>
      </c>
      <c r="U84" s="167">
        <f>T84+T85</f>
        <v>61</v>
      </c>
      <c r="V84" s="150" t="s">
        <v>13</v>
      </c>
      <c r="W84" s="150">
        <f t="shared" si="6"/>
        <v>31</v>
      </c>
      <c r="X84" s="120"/>
    </row>
    <row r="85" spans="1:24" ht="25.5" thickBot="1" thickTop="1">
      <c r="A85" s="176"/>
      <c r="B85" s="177"/>
      <c r="C85" s="177"/>
      <c r="D85" s="106" t="s">
        <v>45</v>
      </c>
      <c r="E85" s="67"/>
      <c r="F85" s="66"/>
      <c r="G85" s="67"/>
      <c r="H85" s="66"/>
      <c r="I85" s="67"/>
      <c r="J85" s="73"/>
      <c r="K85" s="64">
        <f t="shared" si="4"/>
        <v>0</v>
      </c>
      <c r="L85" s="67"/>
      <c r="M85" s="66"/>
      <c r="N85" s="67"/>
      <c r="O85" s="66"/>
      <c r="P85" s="67"/>
      <c r="Q85" s="66"/>
      <c r="R85" s="65"/>
      <c r="S85" s="66"/>
      <c r="T85" s="103"/>
      <c r="U85" s="178"/>
      <c r="V85" s="152"/>
      <c r="W85" s="152"/>
      <c r="X85" s="121"/>
    </row>
    <row r="86" spans="1:24" ht="25.5" thickBot="1" thickTop="1">
      <c r="A86" s="156">
        <v>17</v>
      </c>
      <c r="B86" s="158" t="s">
        <v>73</v>
      </c>
      <c r="C86" s="158" t="s">
        <v>108</v>
      </c>
      <c r="D86" s="105" t="s">
        <v>10</v>
      </c>
      <c r="E86" s="63">
        <v>7</v>
      </c>
      <c r="F86" s="66"/>
      <c r="G86" s="63">
        <v>3</v>
      </c>
      <c r="H86" s="66"/>
      <c r="I86" s="63">
        <v>11</v>
      </c>
      <c r="J86" s="73"/>
      <c r="K86" s="64">
        <f t="shared" si="4"/>
        <v>21</v>
      </c>
      <c r="L86" s="63">
        <v>10</v>
      </c>
      <c r="M86" s="66"/>
      <c r="N86" s="63">
        <v>8</v>
      </c>
      <c r="O86" s="66"/>
      <c r="P86" s="63">
        <v>4</v>
      </c>
      <c r="Q86" s="66"/>
      <c r="R86" s="65"/>
      <c r="S86" s="66"/>
      <c r="T86" s="102">
        <f t="shared" si="5"/>
        <v>43</v>
      </c>
      <c r="U86" s="167">
        <f>T86+T87</f>
        <v>76</v>
      </c>
      <c r="V86" s="150" t="s">
        <v>13</v>
      </c>
      <c r="W86" s="150">
        <f t="shared" si="6"/>
        <v>41</v>
      </c>
      <c r="X86" s="120"/>
    </row>
    <row r="87" spans="1:24" ht="25.5" thickBot="1" thickTop="1">
      <c r="A87" s="176"/>
      <c r="B87" s="177"/>
      <c r="C87" s="177"/>
      <c r="D87" s="106" t="s">
        <v>11</v>
      </c>
      <c r="E87" s="67">
        <v>8</v>
      </c>
      <c r="F87" s="66"/>
      <c r="G87" s="67">
        <v>4</v>
      </c>
      <c r="H87" s="66"/>
      <c r="I87" s="67">
        <v>8</v>
      </c>
      <c r="J87" s="73"/>
      <c r="K87" s="64">
        <f t="shared" si="4"/>
        <v>20</v>
      </c>
      <c r="L87" s="67">
        <v>3</v>
      </c>
      <c r="M87" s="66"/>
      <c r="N87" s="67">
        <v>7</v>
      </c>
      <c r="O87" s="66"/>
      <c r="P87" s="67">
        <v>3</v>
      </c>
      <c r="Q87" s="66"/>
      <c r="R87" s="65"/>
      <c r="S87" s="66"/>
      <c r="T87" s="103">
        <f t="shared" si="5"/>
        <v>33</v>
      </c>
      <c r="U87" s="178"/>
      <c r="V87" s="152"/>
      <c r="W87" s="152"/>
      <c r="X87" s="121"/>
    </row>
    <row r="88" spans="1:24" ht="25.5" thickBot="1" thickTop="1">
      <c r="A88" s="156">
        <v>18</v>
      </c>
      <c r="B88" s="158" t="s">
        <v>104</v>
      </c>
      <c r="C88" s="158" t="s">
        <v>109</v>
      </c>
      <c r="D88" s="105" t="s">
        <v>10</v>
      </c>
      <c r="E88" s="63">
        <v>14</v>
      </c>
      <c r="F88" s="66"/>
      <c r="G88" s="63">
        <v>10</v>
      </c>
      <c r="H88" s="66"/>
      <c r="I88" s="63">
        <v>18</v>
      </c>
      <c r="J88" s="73"/>
      <c r="K88" s="64">
        <f t="shared" si="4"/>
        <v>42</v>
      </c>
      <c r="L88" s="63">
        <v>18</v>
      </c>
      <c r="M88" s="66"/>
      <c r="N88" s="63">
        <v>9</v>
      </c>
      <c r="O88" s="66" t="s">
        <v>56</v>
      </c>
      <c r="P88" s="63"/>
      <c r="Q88" s="66"/>
      <c r="R88" s="65"/>
      <c r="S88" s="66"/>
      <c r="T88" s="102">
        <f t="shared" si="5"/>
        <v>69</v>
      </c>
      <c r="U88" s="167">
        <f>T88+T89</f>
        <v>136</v>
      </c>
      <c r="V88" s="150" t="s">
        <v>13</v>
      </c>
      <c r="W88" s="150">
        <f t="shared" si="6"/>
        <v>75</v>
      </c>
      <c r="X88" s="120"/>
    </row>
    <row r="89" spans="1:24" ht="25.5" thickBot="1" thickTop="1">
      <c r="A89" s="176"/>
      <c r="B89" s="177"/>
      <c r="C89" s="177"/>
      <c r="D89" s="106" t="s">
        <v>11</v>
      </c>
      <c r="E89" s="67">
        <v>16</v>
      </c>
      <c r="F89" s="66"/>
      <c r="G89" s="67">
        <v>4</v>
      </c>
      <c r="H89" s="66"/>
      <c r="I89" s="67">
        <v>13</v>
      </c>
      <c r="J89" s="73"/>
      <c r="K89" s="64">
        <f t="shared" si="4"/>
        <v>33</v>
      </c>
      <c r="L89" s="67">
        <v>18</v>
      </c>
      <c r="M89" s="66"/>
      <c r="N89" s="67">
        <v>10</v>
      </c>
      <c r="O89" s="66"/>
      <c r="P89" s="67">
        <v>6</v>
      </c>
      <c r="Q89" s="66"/>
      <c r="R89" s="65"/>
      <c r="S89" s="66"/>
      <c r="T89" s="103">
        <f t="shared" si="5"/>
        <v>67</v>
      </c>
      <c r="U89" s="178"/>
      <c r="V89" s="152"/>
      <c r="W89" s="152"/>
      <c r="X89" s="121"/>
    </row>
    <row r="90" spans="1:24" ht="25.5" thickBot="1" thickTop="1">
      <c r="A90" s="156">
        <v>19</v>
      </c>
      <c r="B90" s="158" t="s">
        <v>110</v>
      </c>
      <c r="C90" s="158" t="s">
        <v>111</v>
      </c>
      <c r="D90" s="105" t="s">
        <v>10</v>
      </c>
      <c r="E90" s="63">
        <v>20</v>
      </c>
      <c r="F90" s="66"/>
      <c r="G90" s="63">
        <v>7</v>
      </c>
      <c r="H90" s="66"/>
      <c r="I90" s="63">
        <v>13</v>
      </c>
      <c r="J90" s="73"/>
      <c r="K90" s="64">
        <f t="shared" si="4"/>
        <v>40</v>
      </c>
      <c r="L90" s="63">
        <v>27</v>
      </c>
      <c r="M90" s="66"/>
      <c r="N90" s="63">
        <v>9</v>
      </c>
      <c r="O90" s="66"/>
      <c r="P90" s="63">
        <v>10</v>
      </c>
      <c r="Q90" s="66"/>
      <c r="R90" s="65"/>
      <c r="S90" s="66"/>
      <c r="T90" s="102">
        <f t="shared" si="5"/>
        <v>86</v>
      </c>
      <c r="U90" s="167">
        <f>T90+T91</f>
        <v>175</v>
      </c>
      <c r="V90" s="150" t="s">
        <v>13</v>
      </c>
      <c r="W90" s="150">
        <f t="shared" si="6"/>
        <v>83</v>
      </c>
      <c r="X90" s="120">
        <v>8</v>
      </c>
    </row>
    <row r="91" spans="1:24" ht="25.5" thickBot="1" thickTop="1">
      <c r="A91" s="176"/>
      <c r="B91" s="177"/>
      <c r="C91" s="177"/>
      <c r="D91" s="106" t="s">
        <v>11</v>
      </c>
      <c r="E91" s="67">
        <v>20</v>
      </c>
      <c r="F91" s="66"/>
      <c r="G91" s="67">
        <v>8</v>
      </c>
      <c r="H91" s="66"/>
      <c r="I91" s="67">
        <v>15</v>
      </c>
      <c r="J91" s="73"/>
      <c r="K91" s="64">
        <f t="shared" si="4"/>
        <v>43</v>
      </c>
      <c r="L91" s="67">
        <v>26</v>
      </c>
      <c r="M91" s="66"/>
      <c r="N91" s="67">
        <v>10</v>
      </c>
      <c r="O91" s="66"/>
      <c r="P91" s="67">
        <v>10</v>
      </c>
      <c r="Q91" s="66"/>
      <c r="R91" s="65"/>
      <c r="S91" s="66"/>
      <c r="T91" s="103">
        <f t="shared" si="5"/>
        <v>89</v>
      </c>
      <c r="U91" s="178"/>
      <c r="V91" s="152"/>
      <c r="W91" s="152"/>
      <c r="X91" s="129">
        <v>8</v>
      </c>
    </row>
    <row r="92" spans="1:24" ht="25.5" thickBot="1" thickTop="1">
      <c r="A92" s="156">
        <v>20</v>
      </c>
      <c r="B92" s="158" t="s">
        <v>112</v>
      </c>
      <c r="C92" s="158" t="s">
        <v>113</v>
      </c>
      <c r="D92" s="105" t="s">
        <v>10</v>
      </c>
      <c r="E92" s="63">
        <v>19</v>
      </c>
      <c r="F92" s="66"/>
      <c r="G92" s="63">
        <v>10</v>
      </c>
      <c r="H92" s="66"/>
      <c r="I92" s="63">
        <v>17</v>
      </c>
      <c r="J92" s="73"/>
      <c r="K92" s="64">
        <f t="shared" si="4"/>
        <v>46</v>
      </c>
      <c r="L92" s="63">
        <v>18</v>
      </c>
      <c r="M92" s="66"/>
      <c r="N92" s="63">
        <v>8</v>
      </c>
      <c r="O92" s="66"/>
      <c r="P92" s="63">
        <v>5</v>
      </c>
      <c r="Q92" s="66"/>
      <c r="R92" s="65"/>
      <c r="S92" s="66"/>
      <c r="T92" s="102">
        <f t="shared" si="5"/>
        <v>77</v>
      </c>
      <c r="U92" s="167">
        <f>T92+T93</f>
        <v>162</v>
      </c>
      <c r="V92" s="150" t="s">
        <v>13</v>
      </c>
      <c r="W92" s="150">
        <f t="shared" si="6"/>
        <v>95</v>
      </c>
      <c r="X92" s="120"/>
    </row>
    <row r="93" spans="1:24" ht="25.5" customHeight="1" thickBot="1" thickTop="1">
      <c r="A93" s="173"/>
      <c r="B93" s="174"/>
      <c r="C93" s="174"/>
      <c r="D93" s="110" t="s">
        <v>11</v>
      </c>
      <c r="E93" s="111">
        <v>20</v>
      </c>
      <c r="F93" s="112"/>
      <c r="G93" s="111">
        <v>10</v>
      </c>
      <c r="H93" s="112"/>
      <c r="I93" s="111">
        <v>19</v>
      </c>
      <c r="J93" s="113"/>
      <c r="K93" s="114">
        <f t="shared" si="4"/>
        <v>49</v>
      </c>
      <c r="L93" s="111">
        <v>21</v>
      </c>
      <c r="M93" s="112"/>
      <c r="N93" s="111">
        <v>6</v>
      </c>
      <c r="O93" s="112"/>
      <c r="P93" s="111">
        <v>9</v>
      </c>
      <c r="Q93" s="112"/>
      <c r="R93" s="115"/>
      <c r="S93" s="112"/>
      <c r="T93" s="116">
        <f t="shared" si="5"/>
        <v>85</v>
      </c>
      <c r="U93" s="175"/>
      <c r="V93" s="151"/>
      <c r="W93" s="151"/>
      <c r="X93" s="129">
        <v>6</v>
      </c>
    </row>
    <row r="94" spans="1:24" ht="25.5" customHeight="1" thickBot="1" thickTop="1">
      <c r="A94" s="156">
        <v>21</v>
      </c>
      <c r="B94" s="158" t="s">
        <v>114</v>
      </c>
      <c r="C94" s="158" t="s">
        <v>115</v>
      </c>
      <c r="D94" s="105" t="s">
        <v>10</v>
      </c>
      <c r="E94" s="63">
        <v>20</v>
      </c>
      <c r="F94" s="66"/>
      <c r="G94" s="63">
        <v>4</v>
      </c>
      <c r="H94" s="66"/>
      <c r="I94" s="63">
        <v>9</v>
      </c>
      <c r="J94" s="73"/>
      <c r="K94" s="64">
        <f aca="true" t="shared" si="7" ref="K94:K123">E94+G94+I94</f>
        <v>33</v>
      </c>
      <c r="L94" s="63">
        <v>14</v>
      </c>
      <c r="M94" s="66"/>
      <c r="N94" s="63">
        <v>10</v>
      </c>
      <c r="O94" s="66"/>
      <c r="P94" s="63">
        <v>9</v>
      </c>
      <c r="Q94" s="66"/>
      <c r="R94" s="65"/>
      <c r="S94" s="66"/>
      <c r="T94" s="102">
        <f aca="true" t="shared" si="8" ref="T94:T123">+E94+G94+I94+L94+N94+P94+R94</f>
        <v>66</v>
      </c>
      <c r="U94" s="167">
        <f>T94+T95</f>
        <v>137</v>
      </c>
      <c r="V94" s="150" t="s">
        <v>13</v>
      </c>
      <c r="W94" s="150">
        <f>K94+K95</f>
        <v>67</v>
      </c>
      <c r="X94" s="120"/>
    </row>
    <row r="95" spans="1:24" ht="25.5" customHeight="1" thickBot="1" thickTop="1">
      <c r="A95" s="173"/>
      <c r="B95" s="174"/>
      <c r="C95" s="174"/>
      <c r="D95" s="110" t="s">
        <v>11</v>
      </c>
      <c r="E95" s="111">
        <v>18</v>
      </c>
      <c r="F95" s="112"/>
      <c r="G95" s="111">
        <v>8</v>
      </c>
      <c r="H95" s="112"/>
      <c r="I95" s="111">
        <v>8</v>
      </c>
      <c r="J95" s="113"/>
      <c r="K95" s="114">
        <f t="shared" si="7"/>
        <v>34</v>
      </c>
      <c r="L95" s="111">
        <v>20</v>
      </c>
      <c r="M95" s="112"/>
      <c r="N95" s="111">
        <v>7</v>
      </c>
      <c r="O95" s="112"/>
      <c r="P95" s="111">
        <v>10</v>
      </c>
      <c r="Q95" s="112"/>
      <c r="R95" s="115"/>
      <c r="S95" s="112"/>
      <c r="T95" s="116">
        <f t="shared" si="8"/>
        <v>71</v>
      </c>
      <c r="U95" s="175"/>
      <c r="V95" s="151"/>
      <c r="W95" s="151"/>
      <c r="X95" s="121"/>
    </row>
    <row r="96" spans="1:24" ht="25.5" thickBot="1" thickTop="1">
      <c r="A96" s="156">
        <v>22</v>
      </c>
      <c r="B96" s="158" t="s">
        <v>116</v>
      </c>
      <c r="C96" s="158" t="s">
        <v>117</v>
      </c>
      <c r="D96" s="105" t="s">
        <v>10</v>
      </c>
      <c r="E96" s="63">
        <v>19</v>
      </c>
      <c r="F96" s="66"/>
      <c r="G96" s="63">
        <v>9</v>
      </c>
      <c r="H96" s="66"/>
      <c r="I96" s="63">
        <v>18</v>
      </c>
      <c r="J96" s="73"/>
      <c r="K96" s="64">
        <f t="shared" si="7"/>
        <v>46</v>
      </c>
      <c r="L96" s="63">
        <v>21</v>
      </c>
      <c r="M96" s="66"/>
      <c r="N96" s="63">
        <v>10</v>
      </c>
      <c r="O96" s="66" t="s">
        <v>56</v>
      </c>
      <c r="P96" s="63"/>
      <c r="Q96" s="66"/>
      <c r="R96" s="65"/>
      <c r="S96" s="66"/>
      <c r="T96" s="102">
        <f t="shared" si="8"/>
        <v>77</v>
      </c>
      <c r="U96" s="167">
        <f>T96+T97</f>
        <v>77</v>
      </c>
      <c r="V96" s="150" t="s">
        <v>13</v>
      </c>
      <c r="W96" s="150">
        <f>K96+K97</f>
        <v>46</v>
      </c>
      <c r="X96" s="120"/>
    </row>
    <row r="97" spans="1:24" ht="25.5" thickBot="1" thickTop="1">
      <c r="A97" s="173"/>
      <c r="B97" s="174"/>
      <c r="C97" s="174"/>
      <c r="D97" s="118" t="s">
        <v>45</v>
      </c>
      <c r="E97" s="111"/>
      <c r="F97" s="112"/>
      <c r="G97" s="111"/>
      <c r="H97" s="112"/>
      <c r="I97" s="111"/>
      <c r="J97" s="113"/>
      <c r="K97" s="114">
        <f t="shared" si="7"/>
        <v>0</v>
      </c>
      <c r="L97" s="111"/>
      <c r="M97" s="112"/>
      <c r="N97" s="111"/>
      <c r="O97" s="112"/>
      <c r="P97" s="111"/>
      <c r="Q97" s="112"/>
      <c r="R97" s="115"/>
      <c r="S97" s="112"/>
      <c r="T97" s="116"/>
      <c r="U97" s="175"/>
      <c r="V97" s="151"/>
      <c r="W97" s="151"/>
      <c r="X97" s="121"/>
    </row>
    <row r="98" spans="1:24" ht="25.5" thickBot="1" thickTop="1">
      <c r="A98" s="156">
        <v>23</v>
      </c>
      <c r="B98" s="158" t="s">
        <v>118</v>
      </c>
      <c r="C98" s="158" t="s">
        <v>119</v>
      </c>
      <c r="D98" s="105" t="s">
        <v>10</v>
      </c>
      <c r="E98" s="63">
        <v>16</v>
      </c>
      <c r="F98" s="66"/>
      <c r="G98" s="63">
        <v>1</v>
      </c>
      <c r="H98" s="66"/>
      <c r="I98" s="63">
        <v>1</v>
      </c>
      <c r="J98" s="73"/>
      <c r="K98" s="64">
        <f t="shared" si="7"/>
        <v>18</v>
      </c>
      <c r="L98" s="63">
        <v>7</v>
      </c>
      <c r="M98" s="66"/>
      <c r="N98" s="63">
        <v>4</v>
      </c>
      <c r="O98" s="66"/>
      <c r="P98" s="63">
        <v>9</v>
      </c>
      <c r="Q98" s="66"/>
      <c r="R98" s="65"/>
      <c r="S98" s="66"/>
      <c r="T98" s="102">
        <f t="shared" si="8"/>
        <v>38</v>
      </c>
      <c r="U98" s="167">
        <f>T98+T99</f>
        <v>110</v>
      </c>
      <c r="V98" s="150" t="s">
        <v>13</v>
      </c>
      <c r="W98" s="150">
        <f>K98+K99</f>
        <v>54</v>
      </c>
      <c r="X98" s="120"/>
    </row>
    <row r="99" spans="1:24" ht="25.5" thickBot="1" thickTop="1">
      <c r="A99" s="173"/>
      <c r="B99" s="174"/>
      <c r="C99" s="174"/>
      <c r="D99" s="110" t="s">
        <v>11</v>
      </c>
      <c r="E99" s="111">
        <v>17</v>
      </c>
      <c r="F99" s="112"/>
      <c r="G99" s="111">
        <v>6</v>
      </c>
      <c r="H99" s="112"/>
      <c r="I99" s="111">
        <v>13</v>
      </c>
      <c r="J99" s="113"/>
      <c r="K99" s="114">
        <f t="shared" si="7"/>
        <v>36</v>
      </c>
      <c r="L99" s="111">
        <v>17</v>
      </c>
      <c r="M99" s="112"/>
      <c r="N99" s="111">
        <v>9</v>
      </c>
      <c r="O99" s="112"/>
      <c r="P99" s="111">
        <v>10</v>
      </c>
      <c r="Q99" s="112"/>
      <c r="R99" s="115"/>
      <c r="S99" s="112"/>
      <c r="T99" s="116">
        <f t="shared" si="8"/>
        <v>72</v>
      </c>
      <c r="U99" s="175"/>
      <c r="V99" s="151"/>
      <c r="W99" s="151"/>
      <c r="X99" s="121"/>
    </row>
    <row r="100" spans="1:24" ht="25.5" thickBot="1" thickTop="1">
      <c r="A100" s="156">
        <v>24</v>
      </c>
      <c r="B100" s="158" t="s">
        <v>120</v>
      </c>
      <c r="C100" s="158" t="s">
        <v>121</v>
      </c>
      <c r="D100" s="105" t="s">
        <v>10</v>
      </c>
      <c r="E100" s="63">
        <v>19</v>
      </c>
      <c r="F100" s="66"/>
      <c r="G100" s="63">
        <v>5</v>
      </c>
      <c r="H100" s="66"/>
      <c r="I100" s="63">
        <v>14</v>
      </c>
      <c r="J100" s="73"/>
      <c r="K100" s="64">
        <f t="shared" si="7"/>
        <v>38</v>
      </c>
      <c r="L100" s="63">
        <v>27</v>
      </c>
      <c r="M100" s="66"/>
      <c r="N100" s="63">
        <v>9</v>
      </c>
      <c r="O100" s="66"/>
      <c r="P100" s="63">
        <v>10</v>
      </c>
      <c r="Q100" s="66"/>
      <c r="R100" s="65"/>
      <c r="S100" s="66"/>
      <c r="T100" s="102">
        <f t="shared" si="8"/>
        <v>84</v>
      </c>
      <c r="U100" s="167">
        <f>T100+T101</f>
        <v>139</v>
      </c>
      <c r="V100" s="150" t="s">
        <v>13</v>
      </c>
      <c r="W100" s="150">
        <f>K100+K101</f>
        <v>65</v>
      </c>
      <c r="X100" s="120">
        <v>3</v>
      </c>
    </row>
    <row r="101" spans="1:24" ht="25.5" thickBot="1" thickTop="1">
      <c r="A101" s="173"/>
      <c r="B101" s="174"/>
      <c r="C101" s="174"/>
      <c r="D101" s="110" t="s">
        <v>11</v>
      </c>
      <c r="E101" s="111">
        <v>18</v>
      </c>
      <c r="F101" s="112"/>
      <c r="G101" s="111">
        <v>4</v>
      </c>
      <c r="H101" s="112"/>
      <c r="I101" s="111">
        <v>5</v>
      </c>
      <c r="J101" s="113"/>
      <c r="K101" s="114">
        <f t="shared" si="7"/>
        <v>27</v>
      </c>
      <c r="L101" s="111">
        <v>10</v>
      </c>
      <c r="M101" s="112"/>
      <c r="N101" s="111">
        <v>8</v>
      </c>
      <c r="O101" s="112"/>
      <c r="P101" s="111">
        <v>10</v>
      </c>
      <c r="Q101" s="112"/>
      <c r="R101" s="115"/>
      <c r="S101" s="112"/>
      <c r="T101" s="116">
        <f t="shared" si="8"/>
        <v>55</v>
      </c>
      <c r="U101" s="175"/>
      <c r="V101" s="151"/>
      <c r="W101" s="151"/>
      <c r="X101" s="121"/>
    </row>
    <row r="102" spans="1:24" ht="25.5" thickBot="1" thickTop="1">
      <c r="A102" s="156">
        <v>25</v>
      </c>
      <c r="B102" s="158" t="s">
        <v>122</v>
      </c>
      <c r="C102" s="158" t="s">
        <v>123</v>
      </c>
      <c r="D102" s="105" t="s">
        <v>10</v>
      </c>
      <c r="E102" s="63">
        <v>19</v>
      </c>
      <c r="F102" s="66"/>
      <c r="G102" s="63">
        <v>7</v>
      </c>
      <c r="H102" s="66"/>
      <c r="I102" s="63">
        <v>3</v>
      </c>
      <c r="J102" s="73"/>
      <c r="K102" s="64">
        <f t="shared" si="7"/>
        <v>29</v>
      </c>
      <c r="L102" s="63">
        <v>4</v>
      </c>
      <c r="M102" s="66"/>
      <c r="N102" s="63">
        <v>9</v>
      </c>
      <c r="O102" s="66"/>
      <c r="P102" s="63"/>
      <c r="Q102" s="66"/>
      <c r="R102" s="65"/>
      <c r="S102" s="66"/>
      <c r="T102" s="102">
        <f t="shared" si="8"/>
        <v>42</v>
      </c>
      <c r="U102" s="167">
        <f>T102+T103</f>
        <v>42</v>
      </c>
      <c r="V102" s="150" t="s">
        <v>13</v>
      </c>
      <c r="W102" s="150">
        <f>K102+K103</f>
        <v>29</v>
      </c>
      <c r="X102" s="120"/>
    </row>
    <row r="103" spans="1:24" ht="25.5" thickBot="1" thickTop="1">
      <c r="A103" s="173"/>
      <c r="B103" s="174"/>
      <c r="C103" s="174"/>
      <c r="D103" s="118" t="s">
        <v>45</v>
      </c>
      <c r="E103" s="111"/>
      <c r="F103" s="112"/>
      <c r="G103" s="111"/>
      <c r="H103" s="112"/>
      <c r="I103" s="111"/>
      <c r="J103" s="113"/>
      <c r="K103" s="114">
        <f t="shared" si="7"/>
        <v>0</v>
      </c>
      <c r="L103" s="111"/>
      <c r="M103" s="112"/>
      <c r="N103" s="111"/>
      <c r="O103" s="112"/>
      <c r="P103" s="111"/>
      <c r="Q103" s="112"/>
      <c r="R103" s="115"/>
      <c r="S103" s="112"/>
      <c r="T103" s="116"/>
      <c r="U103" s="175"/>
      <c r="V103" s="151"/>
      <c r="W103" s="151"/>
      <c r="X103" s="121"/>
    </row>
    <row r="104" spans="1:24" ht="25.5" thickBot="1" thickTop="1">
      <c r="A104" s="156">
        <v>26</v>
      </c>
      <c r="B104" s="158" t="s">
        <v>133</v>
      </c>
      <c r="C104" s="158" t="s">
        <v>134</v>
      </c>
      <c r="D104" s="105" t="s">
        <v>10</v>
      </c>
      <c r="E104" s="63">
        <v>5</v>
      </c>
      <c r="F104" s="66"/>
      <c r="G104" s="63">
        <v>4</v>
      </c>
      <c r="H104" s="66"/>
      <c r="I104" s="63">
        <v>9</v>
      </c>
      <c r="J104" s="73" t="s">
        <v>135</v>
      </c>
      <c r="K104" s="64">
        <f t="shared" si="7"/>
        <v>18</v>
      </c>
      <c r="L104" s="63"/>
      <c r="M104" s="66"/>
      <c r="N104" s="63"/>
      <c r="O104" s="66"/>
      <c r="P104" s="63"/>
      <c r="Q104" s="66"/>
      <c r="R104" s="65"/>
      <c r="S104" s="66"/>
      <c r="T104" s="102">
        <v>0</v>
      </c>
      <c r="U104" s="167">
        <f>T104+T105</f>
        <v>0</v>
      </c>
      <c r="V104" s="150" t="s">
        <v>13</v>
      </c>
      <c r="W104" s="150">
        <f>K104+K105</f>
        <v>29</v>
      </c>
      <c r="X104" s="120"/>
    </row>
    <row r="105" spans="1:24" ht="25.5" thickBot="1" thickTop="1">
      <c r="A105" s="173"/>
      <c r="B105" s="174"/>
      <c r="C105" s="174"/>
      <c r="D105" s="110" t="s">
        <v>11</v>
      </c>
      <c r="E105" s="111">
        <v>1</v>
      </c>
      <c r="F105" s="112"/>
      <c r="G105" s="111">
        <v>6</v>
      </c>
      <c r="H105" s="112"/>
      <c r="I105" s="111">
        <v>4</v>
      </c>
      <c r="J105" s="113" t="s">
        <v>135</v>
      </c>
      <c r="K105" s="114">
        <f t="shared" si="7"/>
        <v>11</v>
      </c>
      <c r="L105" s="111"/>
      <c r="M105" s="112"/>
      <c r="N105" s="111"/>
      <c r="O105" s="112"/>
      <c r="P105" s="111"/>
      <c r="Q105" s="112"/>
      <c r="R105" s="115"/>
      <c r="S105" s="112"/>
      <c r="T105" s="116">
        <v>0</v>
      </c>
      <c r="U105" s="175"/>
      <c r="V105" s="151"/>
      <c r="W105" s="151"/>
      <c r="X105" s="121"/>
    </row>
    <row r="106" spans="1:24" ht="25.5" thickBot="1" thickTop="1">
      <c r="A106" s="156">
        <v>27</v>
      </c>
      <c r="B106" s="158" t="s">
        <v>136</v>
      </c>
      <c r="C106" s="158" t="s">
        <v>137</v>
      </c>
      <c r="D106" s="105" t="s">
        <v>10</v>
      </c>
      <c r="E106" s="63">
        <v>18</v>
      </c>
      <c r="F106" s="66"/>
      <c r="G106" s="63">
        <v>6</v>
      </c>
      <c r="H106" s="66"/>
      <c r="I106" s="63">
        <v>12</v>
      </c>
      <c r="J106" s="73" t="s">
        <v>135</v>
      </c>
      <c r="K106" s="64">
        <f t="shared" si="7"/>
        <v>36</v>
      </c>
      <c r="L106" s="63"/>
      <c r="M106" s="66"/>
      <c r="N106" s="63"/>
      <c r="O106" s="66"/>
      <c r="P106" s="63"/>
      <c r="Q106" s="66"/>
      <c r="R106" s="65"/>
      <c r="S106" s="66"/>
      <c r="T106" s="102">
        <v>0</v>
      </c>
      <c r="U106" s="167">
        <f>T106+T107</f>
        <v>86</v>
      </c>
      <c r="V106" s="150" t="s">
        <v>13</v>
      </c>
      <c r="W106" s="150">
        <f>K106+K107</f>
        <v>78</v>
      </c>
      <c r="X106" s="120"/>
    </row>
    <row r="107" spans="1:24" ht="25.5" thickBot="1" thickTop="1">
      <c r="A107" s="173"/>
      <c r="B107" s="174"/>
      <c r="C107" s="174"/>
      <c r="D107" s="110" t="s">
        <v>11</v>
      </c>
      <c r="E107" s="111">
        <v>18</v>
      </c>
      <c r="F107" s="112"/>
      <c r="G107" s="111">
        <v>8</v>
      </c>
      <c r="H107" s="112"/>
      <c r="I107" s="111">
        <v>16</v>
      </c>
      <c r="J107" s="113"/>
      <c r="K107" s="114">
        <f t="shared" si="7"/>
        <v>42</v>
      </c>
      <c r="L107" s="111">
        <v>27</v>
      </c>
      <c r="M107" s="112"/>
      <c r="N107" s="111">
        <v>7</v>
      </c>
      <c r="O107" s="112"/>
      <c r="P107" s="111">
        <v>10</v>
      </c>
      <c r="Q107" s="112"/>
      <c r="R107" s="115"/>
      <c r="S107" s="112"/>
      <c r="T107" s="116">
        <f t="shared" si="8"/>
        <v>86</v>
      </c>
      <c r="U107" s="175"/>
      <c r="V107" s="151"/>
      <c r="W107" s="151"/>
      <c r="X107" s="129">
        <v>7</v>
      </c>
    </row>
    <row r="108" spans="1:24" ht="25.5" thickBot="1" thickTop="1">
      <c r="A108" s="156">
        <v>28</v>
      </c>
      <c r="B108" s="158" t="s">
        <v>138</v>
      </c>
      <c r="C108" s="158" t="s">
        <v>139</v>
      </c>
      <c r="D108" s="105" t="s">
        <v>10</v>
      </c>
      <c r="E108" s="63">
        <v>19</v>
      </c>
      <c r="F108" s="66"/>
      <c r="G108" s="63">
        <v>7</v>
      </c>
      <c r="H108" s="66"/>
      <c r="I108" s="63">
        <v>13</v>
      </c>
      <c r="J108" s="73"/>
      <c r="K108" s="64">
        <f t="shared" si="7"/>
        <v>39</v>
      </c>
      <c r="L108" s="63">
        <v>25</v>
      </c>
      <c r="M108" s="66"/>
      <c r="N108" s="63">
        <v>10</v>
      </c>
      <c r="O108" s="66"/>
      <c r="P108" s="63">
        <v>9</v>
      </c>
      <c r="Q108" s="66"/>
      <c r="R108" s="65"/>
      <c r="S108" s="66"/>
      <c r="T108" s="102">
        <f t="shared" si="8"/>
        <v>83</v>
      </c>
      <c r="U108" s="167">
        <f>T108+T109</f>
        <v>83</v>
      </c>
      <c r="V108" s="150" t="s">
        <v>13</v>
      </c>
      <c r="W108" s="150">
        <f>K108+K109</f>
        <v>39</v>
      </c>
      <c r="X108" s="120">
        <v>2</v>
      </c>
    </row>
    <row r="109" spans="1:24" ht="25.5" thickBot="1" thickTop="1">
      <c r="A109" s="173"/>
      <c r="B109" s="174"/>
      <c r="C109" s="174"/>
      <c r="D109" s="118" t="s">
        <v>45</v>
      </c>
      <c r="E109" s="111"/>
      <c r="F109" s="112"/>
      <c r="G109" s="111"/>
      <c r="H109" s="112"/>
      <c r="I109" s="111"/>
      <c r="J109" s="113"/>
      <c r="K109" s="114">
        <f t="shared" si="7"/>
        <v>0</v>
      </c>
      <c r="L109" s="111"/>
      <c r="M109" s="112"/>
      <c r="N109" s="111"/>
      <c r="O109" s="112"/>
      <c r="P109" s="111"/>
      <c r="Q109" s="112"/>
      <c r="R109" s="115"/>
      <c r="S109" s="112"/>
      <c r="T109" s="116"/>
      <c r="U109" s="175"/>
      <c r="V109" s="151"/>
      <c r="W109" s="151"/>
      <c r="X109" s="121"/>
    </row>
    <row r="110" spans="1:24" ht="25.5" thickBot="1" thickTop="1">
      <c r="A110" s="156">
        <v>29</v>
      </c>
      <c r="B110" s="158" t="s">
        <v>118</v>
      </c>
      <c r="C110" s="158" t="s">
        <v>140</v>
      </c>
      <c r="D110" s="105" t="s">
        <v>10</v>
      </c>
      <c r="E110" s="63">
        <v>20</v>
      </c>
      <c r="F110" s="66"/>
      <c r="G110" s="63">
        <v>9</v>
      </c>
      <c r="H110" s="66"/>
      <c r="I110" s="63">
        <v>10</v>
      </c>
      <c r="J110" s="73"/>
      <c r="K110" s="64">
        <f t="shared" si="7"/>
        <v>39</v>
      </c>
      <c r="L110" s="63">
        <v>23</v>
      </c>
      <c r="M110" s="66"/>
      <c r="N110" s="63">
        <v>9</v>
      </c>
      <c r="O110" s="66"/>
      <c r="P110" s="63">
        <v>8</v>
      </c>
      <c r="Q110" s="66"/>
      <c r="R110" s="65"/>
      <c r="S110" s="66"/>
      <c r="T110" s="102">
        <f t="shared" si="8"/>
        <v>79</v>
      </c>
      <c r="U110" s="167">
        <f>T110+T111</f>
        <v>133</v>
      </c>
      <c r="V110" s="150" t="s">
        <v>13</v>
      </c>
      <c r="W110" s="150">
        <f>K110+K111</f>
        <v>82</v>
      </c>
      <c r="X110" s="120"/>
    </row>
    <row r="111" spans="1:24" ht="25.5" thickBot="1" thickTop="1">
      <c r="A111" s="173"/>
      <c r="B111" s="174"/>
      <c r="C111" s="174"/>
      <c r="D111" s="110" t="s">
        <v>11</v>
      </c>
      <c r="E111" s="111">
        <v>20</v>
      </c>
      <c r="F111" s="112"/>
      <c r="G111" s="111">
        <v>7</v>
      </c>
      <c r="H111" s="112"/>
      <c r="I111" s="111">
        <v>16</v>
      </c>
      <c r="J111" s="113"/>
      <c r="K111" s="114">
        <f t="shared" si="7"/>
        <v>43</v>
      </c>
      <c r="L111" s="111">
        <v>1</v>
      </c>
      <c r="M111" s="112"/>
      <c r="N111" s="111">
        <v>10</v>
      </c>
      <c r="O111" s="112" t="s">
        <v>56</v>
      </c>
      <c r="P111" s="111"/>
      <c r="Q111" s="112"/>
      <c r="R111" s="115"/>
      <c r="S111" s="112"/>
      <c r="T111" s="116">
        <f t="shared" si="8"/>
        <v>54</v>
      </c>
      <c r="U111" s="175"/>
      <c r="V111" s="151"/>
      <c r="W111" s="151"/>
      <c r="X111" s="121"/>
    </row>
    <row r="112" spans="1:24" ht="25.5" thickBot="1" thickTop="1">
      <c r="A112" s="156">
        <v>30</v>
      </c>
      <c r="B112" s="158" t="s">
        <v>141</v>
      </c>
      <c r="C112" s="158" t="s">
        <v>142</v>
      </c>
      <c r="D112" s="62" t="s">
        <v>45</v>
      </c>
      <c r="E112" s="63"/>
      <c r="F112" s="66"/>
      <c r="G112" s="63"/>
      <c r="H112" s="66"/>
      <c r="I112" s="63"/>
      <c r="J112" s="73"/>
      <c r="K112" s="64">
        <f t="shared" si="7"/>
        <v>0</v>
      </c>
      <c r="L112" s="63"/>
      <c r="M112" s="66"/>
      <c r="N112" s="63"/>
      <c r="O112" s="66"/>
      <c r="P112" s="63"/>
      <c r="Q112" s="66"/>
      <c r="R112" s="65"/>
      <c r="S112" s="66"/>
      <c r="T112" s="102"/>
      <c r="U112" s="167">
        <f>T112+T113</f>
        <v>82</v>
      </c>
      <c r="V112" s="150" t="s">
        <v>13</v>
      </c>
      <c r="W112" s="150">
        <f>K112+K113</f>
        <v>49</v>
      </c>
      <c r="X112" s="120"/>
    </row>
    <row r="113" spans="1:24" ht="25.5" thickBot="1" thickTop="1">
      <c r="A113" s="173"/>
      <c r="B113" s="174"/>
      <c r="C113" s="174"/>
      <c r="D113" s="110" t="s">
        <v>11</v>
      </c>
      <c r="E113" s="111">
        <v>20</v>
      </c>
      <c r="F113" s="112"/>
      <c r="G113" s="111">
        <v>10</v>
      </c>
      <c r="H113" s="112"/>
      <c r="I113" s="111">
        <v>19</v>
      </c>
      <c r="J113" s="113"/>
      <c r="K113" s="114">
        <f t="shared" si="7"/>
        <v>49</v>
      </c>
      <c r="L113" s="111">
        <v>23</v>
      </c>
      <c r="M113" s="112"/>
      <c r="N113" s="111">
        <v>10</v>
      </c>
      <c r="O113" s="112" t="s">
        <v>56</v>
      </c>
      <c r="P113" s="111"/>
      <c r="Q113" s="112"/>
      <c r="R113" s="115"/>
      <c r="S113" s="112"/>
      <c r="T113" s="116">
        <f t="shared" si="8"/>
        <v>82</v>
      </c>
      <c r="U113" s="175"/>
      <c r="V113" s="151"/>
      <c r="W113" s="151"/>
      <c r="X113" s="129">
        <v>2</v>
      </c>
    </row>
    <row r="114" spans="1:24" ht="25.5" thickBot="1" thickTop="1">
      <c r="A114" s="156">
        <v>31</v>
      </c>
      <c r="B114" s="158" t="s">
        <v>86</v>
      </c>
      <c r="C114" s="158" t="s">
        <v>143</v>
      </c>
      <c r="D114" s="62" t="s">
        <v>45</v>
      </c>
      <c r="E114" s="63"/>
      <c r="F114" s="66"/>
      <c r="G114" s="63"/>
      <c r="H114" s="66"/>
      <c r="I114" s="63"/>
      <c r="J114" s="73"/>
      <c r="K114" s="64">
        <f t="shared" si="7"/>
        <v>0</v>
      </c>
      <c r="L114" s="63"/>
      <c r="M114" s="66"/>
      <c r="N114" s="63"/>
      <c r="O114" s="66"/>
      <c r="P114" s="63"/>
      <c r="Q114" s="66"/>
      <c r="R114" s="65"/>
      <c r="S114" s="66"/>
      <c r="T114" s="102"/>
      <c r="U114" s="167">
        <f>T114+T115</f>
        <v>70</v>
      </c>
      <c r="V114" s="150" t="s">
        <v>13</v>
      </c>
      <c r="W114" s="150">
        <f>K114+K115</f>
        <v>40</v>
      </c>
      <c r="X114" s="120"/>
    </row>
    <row r="115" spans="1:24" ht="25.5" thickBot="1" thickTop="1">
      <c r="A115" s="173"/>
      <c r="B115" s="174"/>
      <c r="C115" s="174"/>
      <c r="D115" s="110" t="s">
        <v>11</v>
      </c>
      <c r="E115" s="111">
        <v>19</v>
      </c>
      <c r="F115" s="112"/>
      <c r="G115" s="111">
        <v>4</v>
      </c>
      <c r="H115" s="112"/>
      <c r="I115" s="111">
        <v>17</v>
      </c>
      <c r="J115" s="113"/>
      <c r="K115" s="114">
        <f t="shared" si="7"/>
        <v>40</v>
      </c>
      <c r="L115" s="111">
        <v>21</v>
      </c>
      <c r="M115" s="112"/>
      <c r="N115" s="111">
        <v>9</v>
      </c>
      <c r="O115" s="112" t="s">
        <v>56</v>
      </c>
      <c r="P115" s="111"/>
      <c r="Q115" s="112"/>
      <c r="R115" s="115"/>
      <c r="S115" s="112"/>
      <c r="T115" s="116">
        <f t="shared" si="8"/>
        <v>70</v>
      </c>
      <c r="U115" s="175"/>
      <c r="V115" s="151"/>
      <c r="W115" s="151"/>
      <c r="X115" s="121"/>
    </row>
    <row r="116" spans="1:24" ht="25.5" thickBot="1" thickTop="1">
      <c r="A116" s="156">
        <v>32</v>
      </c>
      <c r="B116" s="158" t="s">
        <v>144</v>
      </c>
      <c r="C116" s="158"/>
      <c r="D116" s="62" t="s">
        <v>45</v>
      </c>
      <c r="E116" s="63"/>
      <c r="F116" s="66"/>
      <c r="G116" s="63"/>
      <c r="H116" s="66"/>
      <c r="I116" s="63"/>
      <c r="J116" s="73"/>
      <c r="K116" s="64">
        <f t="shared" si="7"/>
        <v>0</v>
      </c>
      <c r="L116" s="63"/>
      <c r="M116" s="66"/>
      <c r="N116" s="63"/>
      <c r="O116" s="66"/>
      <c r="P116" s="63"/>
      <c r="Q116" s="66"/>
      <c r="R116" s="65"/>
      <c r="S116" s="66"/>
      <c r="T116" s="102">
        <f t="shared" si="8"/>
        <v>0</v>
      </c>
      <c r="U116" s="167">
        <f>T116+T117</f>
        <v>31</v>
      </c>
      <c r="V116" s="150" t="s">
        <v>13</v>
      </c>
      <c r="W116" s="150">
        <f>K116+K117</f>
        <v>31</v>
      </c>
      <c r="X116" s="120"/>
    </row>
    <row r="117" spans="1:24" ht="25.5" thickBot="1" thickTop="1">
      <c r="A117" s="173"/>
      <c r="B117" s="174"/>
      <c r="C117" s="174"/>
      <c r="D117" s="110" t="s">
        <v>11</v>
      </c>
      <c r="E117" s="111">
        <v>20</v>
      </c>
      <c r="F117" s="112"/>
      <c r="G117" s="111">
        <v>7</v>
      </c>
      <c r="H117" s="112"/>
      <c r="I117" s="111">
        <v>4</v>
      </c>
      <c r="J117" s="113" t="s">
        <v>135</v>
      </c>
      <c r="K117" s="114">
        <f t="shared" si="7"/>
        <v>31</v>
      </c>
      <c r="L117" s="111"/>
      <c r="M117" s="112"/>
      <c r="N117" s="111"/>
      <c r="O117" s="112"/>
      <c r="P117" s="111"/>
      <c r="Q117" s="112"/>
      <c r="R117" s="115"/>
      <c r="S117" s="112"/>
      <c r="T117" s="116">
        <f t="shared" si="8"/>
        <v>31</v>
      </c>
      <c r="U117" s="175"/>
      <c r="V117" s="151"/>
      <c r="W117" s="151"/>
      <c r="X117" s="121"/>
    </row>
    <row r="118" spans="1:24" ht="25.5" thickBot="1" thickTop="1">
      <c r="A118" s="156">
        <v>33</v>
      </c>
      <c r="B118" s="158" t="s">
        <v>145</v>
      </c>
      <c r="C118" s="158" t="s">
        <v>146</v>
      </c>
      <c r="D118" s="62" t="s">
        <v>45</v>
      </c>
      <c r="E118" s="63"/>
      <c r="F118" s="66"/>
      <c r="G118" s="63"/>
      <c r="H118" s="66"/>
      <c r="I118" s="63"/>
      <c r="J118" s="73"/>
      <c r="K118" s="64">
        <f t="shared" si="7"/>
        <v>0</v>
      </c>
      <c r="L118" s="63"/>
      <c r="M118" s="66"/>
      <c r="N118" s="63"/>
      <c r="O118" s="66"/>
      <c r="P118" s="63"/>
      <c r="Q118" s="66"/>
      <c r="R118" s="65"/>
      <c r="S118" s="66"/>
      <c r="T118" s="102">
        <f t="shared" si="8"/>
        <v>0</v>
      </c>
      <c r="U118" s="167">
        <f>T118+T119</f>
        <v>62</v>
      </c>
      <c r="V118" s="150" t="s">
        <v>13</v>
      </c>
      <c r="W118" s="150">
        <f>K118+K119</f>
        <v>48</v>
      </c>
      <c r="X118" s="120"/>
    </row>
    <row r="119" spans="1:24" ht="25.5" thickBot="1" thickTop="1">
      <c r="A119" s="173"/>
      <c r="B119" s="174"/>
      <c r="C119" s="174"/>
      <c r="D119" s="110" t="s">
        <v>11</v>
      </c>
      <c r="E119" s="111">
        <v>20</v>
      </c>
      <c r="F119" s="112"/>
      <c r="G119" s="111">
        <v>10</v>
      </c>
      <c r="H119" s="112"/>
      <c r="I119" s="111">
        <v>18</v>
      </c>
      <c r="J119" s="113"/>
      <c r="K119" s="114">
        <f t="shared" si="7"/>
        <v>48</v>
      </c>
      <c r="L119" s="111">
        <v>4</v>
      </c>
      <c r="M119" s="112"/>
      <c r="N119" s="111">
        <v>10</v>
      </c>
      <c r="O119" s="112" t="s">
        <v>61</v>
      </c>
      <c r="P119" s="111"/>
      <c r="Q119" s="112"/>
      <c r="R119" s="115"/>
      <c r="S119" s="112"/>
      <c r="T119" s="116">
        <f t="shared" si="8"/>
        <v>62</v>
      </c>
      <c r="U119" s="175"/>
      <c r="V119" s="151"/>
      <c r="W119" s="151"/>
      <c r="X119" s="121"/>
    </row>
    <row r="120" spans="1:24" ht="25.5" thickBot="1" thickTop="1">
      <c r="A120" s="156">
        <v>34</v>
      </c>
      <c r="B120" s="158" t="s">
        <v>147</v>
      </c>
      <c r="C120" s="158" t="s">
        <v>148</v>
      </c>
      <c r="D120" s="62" t="s">
        <v>45</v>
      </c>
      <c r="E120" s="63"/>
      <c r="F120" s="66"/>
      <c r="G120" s="63"/>
      <c r="H120" s="66"/>
      <c r="I120" s="63"/>
      <c r="J120" s="73"/>
      <c r="K120" s="64">
        <f t="shared" si="7"/>
        <v>0</v>
      </c>
      <c r="L120" s="63"/>
      <c r="M120" s="66"/>
      <c r="N120" s="63"/>
      <c r="O120" s="66"/>
      <c r="P120" s="63"/>
      <c r="Q120" s="66"/>
      <c r="R120" s="65"/>
      <c r="S120" s="66"/>
      <c r="T120" s="102"/>
      <c r="U120" s="167">
        <f>T120+T121</f>
        <v>53</v>
      </c>
      <c r="V120" s="150" t="s">
        <v>13</v>
      </c>
      <c r="W120" s="150">
        <f>K120+K121</f>
        <v>31</v>
      </c>
      <c r="X120" s="120"/>
    </row>
    <row r="121" spans="1:24" ht="25.5" thickBot="1" thickTop="1">
      <c r="A121" s="173"/>
      <c r="B121" s="174"/>
      <c r="C121" s="174"/>
      <c r="D121" s="110" t="s">
        <v>11</v>
      </c>
      <c r="E121" s="111">
        <v>18</v>
      </c>
      <c r="F121" s="112"/>
      <c r="G121" s="111">
        <v>7</v>
      </c>
      <c r="H121" s="112"/>
      <c r="I121" s="111">
        <v>6</v>
      </c>
      <c r="J121" s="113"/>
      <c r="K121" s="114">
        <f t="shared" si="7"/>
        <v>31</v>
      </c>
      <c r="L121" s="111">
        <v>12</v>
      </c>
      <c r="M121" s="112"/>
      <c r="N121" s="111">
        <v>10</v>
      </c>
      <c r="O121" s="112" t="s">
        <v>56</v>
      </c>
      <c r="P121" s="111"/>
      <c r="Q121" s="112"/>
      <c r="R121" s="115"/>
      <c r="S121" s="112"/>
      <c r="T121" s="116">
        <f t="shared" si="8"/>
        <v>53</v>
      </c>
      <c r="U121" s="175"/>
      <c r="V121" s="151"/>
      <c r="W121" s="151"/>
      <c r="X121" s="121"/>
    </row>
    <row r="122" spans="1:24" ht="25.5" thickBot="1" thickTop="1">
      <c r="A122" s="156">
        <v>35</v>
      </c>
      <c r="B122" s="158" t="s">
        <v>149</v>
      </c>
      <c r="C122" s="158" t="s">
        <v>61</v>
      </c>
      <c r="D122" s="62" t="s">
        <v>45</v>
      </c>
      <c r="E122" s="63"/>
      <c r="F122" s="66"/>
      <c r="G122" s="63"/>
      <c r="H122" s="66"/>
      <c r="I122" s="63"/>
      <c r="J122" s="73"/>
      <c r="K122" s="64">
        <f t="shared" si="7"/>
        <v>0</v>
      </c>
      <c r="L122" s="63"/>
      <c r="M122" s="66"/>
      <c r="N122" s="63"/>
      <c r="O122" s="66"/>
      <c r="P122" s="63"/>
      <c r="Q122" s="66"/>
      <c r="R122" s="65"/>
      <c r="S122" s="66"/>
      <c r="T122" s="102">
        <f t="shared" si="8"/>
        <v>0</v>
      </c>
      <c r="U122" s="167">
        <f>T122+T123</f>
        <v>69</v>
      </c>
      <c r="V122" s="150" t="s">
        <v>13</v>
      </c>
      <c r="W122" s="150">
        <f>K122+K123</f>
        <v>35</v>
      </c>
      <c r="X122" s="120"/>
    </row>
    <row r="123" spans="1:24" ht="25.5" thickBot="1" thickTop="1">
      <c r="A123" s="176"/>
      <c r="B123" s="177"/>
      <c r="C123" s="177"/>
      <c r="D123" s="106" t="s">
        <v>11</v>
      </c>
      <c r="E123" s="67">
        <v>8</v>
      </c>
      <c r="F123" s="66"/>
      <c r="G123" s="67">
        <v>9</v>
      </c>
      <c r="H123" s="66"/>
      <c r="I123" s="67">
        <v>18</v>
      </c>
      <c r="J123" s="73"/>
      <c r="K123" s="64">
        <f t="shared" si="7"/>
        <v>35</v>
      </c>
      <c r="L123" s="67">
        <v>14</v>
      </c>
      <c r="M123" s="66"/>
      <c r="N123" s="67">
        <v>10</v>
      </c>
      <c r="O123" s="66"/>
      <c r="P123" s="67">
        <v>10</v>
      </c>
      <c r="Q123" s="66"/>
      <c r="R123" s="65"/>
      <c r="S123" s="66"/>
      <c r="T123" s="103">
        <f t="shared" si="8"/>
        <v>69</v>
      </c>
      <c r="U123" s="178"/>
      <c r="V123" s="171"/>
      <c r="W123" s="171"/>
      <c r="X123" s="121"/>
    </row>
    <row r="124" spans="1:24" ht="15.75" thickTop="1">
      <c r="A124" s="149"/>
      <c r="B124" s="172"/>
      <c r="C124" s="172"/>
      <c r="D124" s="119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104"/>
      <c r="T124" s="172"/>
      <c r="U124" s="149"/>
      <c r="V124" s="149"/>
      <c r="W124" s="149"/>
      <c r="X124" s="1"/>
    </row>
    <row r="125" spans="1:24" ht="15">
      <c r="A125" s="149"/>
      <c r="B125" s="172"/>
      <c r="C125" s="172"/>
      <c r="D125" s="119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104"/>
      <c r="T125" s="172"/>
      <c r="U125" s="149"/>
      <c r="V125" s="149"/>
      <c r="W125" s="149"/>
      <c r="X125" s="1"/>
    </row>
    <row r="126" spans="1:23" ht="15">
      <c r="A126" s="149"/>
      <c r="B126" s="172"/>
      <c r="C126" s="172"/>
      <c r="D126" s="119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104"/>
      <c r="T126" s="172"/>
      <c r="U126" s="149"/>
      <c r="V126" s="149"/>
      <c r="W126" s="149"/>
    </row>
    <row r="127" spans="1:23" ht="15">
      <c r="A127" s="149"/>
      <c r="B127" s="172"/>
      <c r="C127" s="172"/>
      <c r="D127" s="119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104"/>
      <c r="T127" s="172"/>
      <c r="U127" s="149"/>
      <c r="V127" s="149"/>
      <c r="W127" s="149"/>
    </row>
    <row r="128" spans="1:23" ht="15">
      <c r="A128" s="149"/>
      <c r="B128" s="172"/>
      <c r="C128" s="172"/>
      <c r="D128" s="119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104"/>
      <c r="T128" s="172"/>
      <c r="U128" s="149"/>
      <c r="V128" s="149"/>
      <c r="W128" s="149"/>
    </row>
    <row r="129" spans="1:23" ht="15">
      <c r="A129" s="149"/>
      <c r="B129" s="172"/>
      <c r="C129" s="172"/>
      <c r="D129" s="119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104"/>
      <c r="T129" s="172"/>
      <c r="U129" s="149"/>
      <c r="V129" s="149"/>
      <c r="W129" s="149"/>
    </row>
    <row r="130" spans="1:23" ht="15">
      <c r="A130" s="149"/>
      <c r="B130" s="172"/>
      <c r="C130" s="172"/>
      <c r="D130" s="119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104"/>
      <c r="T130" s="172"/>
      <c r="U130" s="149"/>
      <c r="V130" s="149"/>
      <c r="W130" s="149"/>
    </row>
    <row r="131" spans="1:23" ht="15">
      <c r="A131" s="149"/>
      <c r="B131" s="172"/>
      <c r="C131" s="172"/>
      <c r="D131" s="119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104"/>
      <c r="T131" s="172"/>
      <c r="U131" s="149"/>
      <c r="V131" s="149"/>
      <c r="W131" s="149"/>
    </row>
    <row r="132" spans="1:23" ht="15">
      <c r="A132" s="149"/>
      <c r="B132" s="172"/>
      <c r="C132" s="172"/>
      <c r="D132" s="119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104"/>
      <c r="T132" s="172"/>
      <c r="U132" s="149"/>
      <c r="V132" s="149"/>
      <c r="W132" s="149"/>
    </row>
    <row r="133" spans="1:23" ht="15">
      <c r="A133" s="149"/>
      <c r="B133" s="172"/>
      <c r="C133" s="172"/>
      <c r="D133" s="119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104"/>
      <c r="T133" s="172"/>
      <c r="U133" s="149"/>
      <c r="V133" s="149"/>
      <c r="W133" s="149"/>
    </row>
    <row r="134" spans="1:23" ht="15">
      <c r="A134" s="149"/>
      <c r="B134" s="172"/>
      <c r="C134" s="172"/>
      <c r="D134" s="119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104"/>
      <c r="T134" s="172"/>
      <c r="U134" s="149"/>
      <c r="V134" s="149"/>
      <c r="W134" s="149"/>
    </row>
    <row r="135" spans="1:23" ht="15">
      <c r="A135" s="149"/>
      <c r="B135" s="172"/>
      <c r="C135" s="172"/>
      <c r="D135" s="119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104"/>
      <c r="T135" s="172"/>
      <c r="U135" s="149"/>
      <c r="V135" s="149"/>
      <c r="W135" s="149"/>
    </row>
    <row r="136" spans="1:23" ht="15">
      <c r="A136" s="149"/>
      <c r="B136" s="149"/>
      <c r="C136" s="149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104"/>
      <c r="T136" s="172"/>
      <c r="U136" s="149"/>
      <c r="V136" s="149"/>
      <c r="W136" s="117"/>
    </row>
    <row r="137" spans="1:23" ht="15">
      <c r="A137" s="149"/>
      <c r="B137" s="149"/>
      <c r="C137" s="149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104"/>
      <c r="T137" s="172"/>
      <c r="U137" s="149"/>
      <c r="V137" s="149"/>
      <c r="W137" s="117"/>
    </row>
    <row r="138" spans="1:23" ht="15">
      <c r="A138" s="149"/>
      <c r="B138" s="149"/>
      <c r="C138" s="149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104"/>
      <c r="T138" s="172"/>
      <c r="U138" s="149"/>
      <c r="V138" s="149"/>
      <c r="W138" s="117"/>
    </row>
    <row r="139" spans="1:23" ht="15">
      <c r="A139" s="149"/>
      <c r="B139" s="149"/>
      <c r="C139" s="149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104"/>
      <c r="T139" s="172"/>
      <c r="U139" s="149"/>
      <c r="V139" s="149"/>
      <c r="W139" s="117"/>
    </row>
    <row r="140" spans="1:23" ht="15">
      <c r="A140" s="149"/>
      <c r="B140" s="149"/>
      <c r="C140" s="149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104"/>
      <c r="T140" s="172"/>
      <c r="U140" s="149"/>
      <c r="V140" s="149"/>
      <c r="W140" s="117"/>
    </row>
    <row r="141" spans="1:23" ht="15">
      <c r="A141" s="149"/>
      <c r="B141" s="149"/>
      <c r="C141" s="149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104"/>
      <c r="T141" s="172"/>
      <c r="U141" s="149"/>
      <c r="V141" s="149"/>
      <c r="W141" s="117"/>
    </row>
    <row r="142" spans="1:23" ht="15">
      <c r="A142" s="149"/>
      <c r="B142" s="149"/>
      <c r="C142" s="149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104"/>
      <c r="T142" s="172"/>
      <c r="U142" s="149"/>
      <c r="V142" s="149"/>
      <c r="W142" s="117"/>
    </row>
    <row r="143" spans="1:23" ht="15">
      <c r="A143" s="149"/>
      <c r="B143" s="149"/>
      <c r="C143" s="149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104"/>
      <c r="T143" s="172"/>
      <c r="U143" s="149"/>
      <c r="V143" s="149"/>
      <c r="W143" s="117"/>
    </row>
    <row r="144" spans="1:23" ht="15">
      <c r="A144" s="149"/>
      <c r="B144" s="149"/>
      <c r="C144" s="149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104"/>
      <c r="T144" s="172"/>
      <c r="U144" s="149"/>
      <c r="V144" s="149"/>
      <c r="W144" s="117"/>
    </row>
    <row r="145" spans="1:23" ht="15">
      <c r="A145" s="149"/>
      <c r="B145" s="149"/>
      <c r="C145" s="149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104"/>
      <c r="T145" s="172"/>
      <c r="U145" s="149"/>
      <c r="V145" s="149"/>
      <c r="W145" s="117"/>
    </row>
    <row r="146" spans="1:23" ht="15">
      <c r="A146" s="149"/>
      <c r="B146" s="149"/>
      <c r="C146" s="149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104"/>
      <c r="T146" s="172"/>
      <c r="U146" s="149"/>
      <c r="V146" s="149"/>
      <c r="W146" s="117"/>
    </row>
    <row r="147" spans="1:23" ht="15">
      <c r="A147" s="149"/>
      <c r="B147" s="149"/>
      <c r="C147" s="149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104"/>
      <c r="T147" s="172"/>
      <c r="U147" s="149"/>
      <c r="V147" s="149"/>
      <c r="W147" s="117"/>
    </row>
    <row r="148" spans="1:23" ht="15">
      <c r="A148" s="149"/>
      <c r="B148" s="149"/>
      <c r="C148" s="149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104"/>
      <c r="T148" s="172"/>
      <c r="U148" s="149"/>
      <c r="V148" s="149"/>
      <c r="W148" s="117"/>
    </row>
    <row r="149" spans="1:23" ht="15">
      <c r="A149" s="149"/>
      <c r="B149" s="149"/>
      <c r="C149" s="149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104"/>
      <c r="T149" s="172"/>
      <c r="U149" s="149"/>
      <c r="V149" s="149"/>
      <c r="W149" s="117"/>
    </row>
    <row r="150" spans="1:22" ht="24">
      <c r="A150" s="149"/>
      <c r="B150" s="149"/>
      <c r="C150" s="149"/>
      <c r="D150" s="22"/>
      <c r="E150" s="23"/>
      <c r="F150" s="23"/>
      <c r="G150" s="23"/>
      <c r="H150" s="23"/>
      <c r="I150" s="23"/>
      <c r="J150" s="23"/>
      <c r="K150" s="24"/>
      <c r="L150" s="23"/>
      <c r="M150" s="23"/>
      <c r="N150" s="23"/>
      <c r="O150" s="23"/>
      <c r="P150" s="23"/>
      <c r="Q150" s="23"/>
      <c r="R150" s="23"/>
      <c r="S150" s="23"/>
      <c r="T150" s="25"/>
      <c r="U150" s="172"/>
      <c r="V150" s="149"/>
    </row>
    <row r="151" spans="1:22" ht="24">
      <c r="A151" s="149"/>
      <c r="B151" s="149"/>
      <c r="C151" s="149"/>
      <c r="D151" s="22"/>
      <c r="E151" s="23"/>
      <c r="F151" s="23"/>
      <c r="G151" s="23"/>
      <c r="H151" s="23"/>
      <c r="I151" s="23"/>
      <c r="J151" s="23"/>
      <c r="K151" s="24"/>
      <c r="L151" s="23"/>
      <c r="M151" s="23"/>
      <c r="N151" s="23"/>
      <c r="O151" s="23"/>
      <c r="P151" s="23"/>
      <c r="Q151" s="23"/>
      <c r="R151" s="23"/>
      <c r="S151" s="23"/>
      <c r="T151" s="25"/>
      <c r="U151" s="172"/>
      <c r="V151" s="149"/>
    </row>
    <row r="152" spans="1:22" ht="24">
      <c r="A152" s="149"/>
      <c r="B152" s="149"/>
      <c r="C152" s="149"/>
      <c r="D152" s="22"/>
      <c r="E152" s="23"/>
      <c r="F152" s="23"/>
      <c r="G152" s="23"/>
      <c r="H152" s="23"/>
      <c r="I152" s="23"/>
      <c r="J152" s="23"/>
      <c r="K152" s="24"/>
      <c r="L152" s="23"/>
      <c r="M152" s="23"/>
      <c r="N152" s="23"/>
      <c r="O152" s="23"/>
      <c r="P152" s="23"/>
      <c r="Q152" s="23"/>
      <c r="R152" s="23"/>
      <c r="S152" s="23"/>
      <c r="T152" s="25"/>
      <c r="U152" s="172"/>
      <c r="V152" s="149"/>
    </row>
    <row r="153" spans="1:22" ht="24">
      <c r="A153" s="149"/>
      <c r="B153" s="149"/>
      <c r="C153" s="149"/>
      <c r="D153" s="22"/>
      <c r="E153" s="23"/>
      <c r="F153" s="23"/>
      <c r="G153" s="23"/>
      <c r="H153" s="23"/>
      <c r="I153" s="23"/>
      <c r="J153" s="23"/>
      <c r="K153" s="24"/>
      <c r="L153" s="23"/>
      <c r="M153" s="23"/>
      <c r="N153" s="23"/>
      <c r="O153" s="23"/>
      <c r="P153" s="23"/>
      <c r="Q153" s="23"/>
      <c r="R153" s="23"/>
      <c r="S153" s="23"/>
      <c r="T153" s="25"/>
      <c r="U153" s="172"/>
      <c r="V153" s="149"/>
    </row>
    <row r="154" spans="1:22" ht="24">
      <c r="A154" s="149"/>
      <c r="B154" s="149"/>
      <c r="C154" s="149"/>
      <c r="D154" s="22"/>
      <c r="E154" s="23"/>
      <c r="F154" s="23"/>
      <c r="G154" s="23"/>
      <c r="H154" s="23"/>
      <c r="I154" s="23"/>
      <c r="J154" s="23"/>
      <c r="K154" s="24"/>
      <c r="L154" s="23"/>
      <c r="M154" s="23"/>
      <c r="N154" s="23"/>
      <c r="O154" s="23"/>
      <c r="P154" s="23"/>
      <c r="Q154" s="23"/>
      <c r="R154" s="23"/>
      <c r="S154" s="23"/>
      <c r="T154" s="25"/>
      <c r="U154" s="172"/>
      <c r="V154" s="149"/>
    </row>
    <row r="155" spans="1:22" ht="24">
      <c r="A155" s="149"/>
      <c r="B155" s="149"/>
      <c r="C155" s="149"/>
      <c r="D155" s="22"/>
      <c r="E155" s="23"/>
      <c r="F155" s="23"/>
      <c r="G155" s="23"/>
      <c r="H155" s="23"/>
      <c r="I155" s="23"/>
      <c r="J155" s="23"/>
      <c r="K155" s="24"/>
      <c r="L155" s="23"/>
      <c r="M155" s="23"/>
      <c r="N155" s="23"/>
      <c r="O155" s="23"/>
      <c r="P155" s="23"/>
      <c r="Q155" s="23"/>
      <c r="R155" s="23"/>
      <c r="S155" s="23"/>
      <c r="T155" s="25"/>
      <c r="U155" s="172"/>
      <c r="V155" s="149"/>
    </row>
    <row r="156" spans="1:22" ht="24">
      <c r="A156" s="149"/>
      <c r="B156" s="149"/>
      <c r="C156" s="149"/>
      <c r="D156" s="22"/>
      <c r="E156" s="23"/>
      <c r="F156" s="23"/>
      <c r="G156" s="23"/>
      <c r="H156" s="23"/>
      <c r="I156" s="23"/>
      <c r="J156" s="23"/>
      <c r="K156" s="24"/>
      <c r="L156" s="23"/>
      <c r="M156" s="23"/>
      <c r="N156" s="23"/>
      <c r="O156" s="23"/>
      <c r="P156" s="23"/>
      <c r="Q156" s="23"/>
      <c r="R156" s="23"/>
      <c r="S156" s="23"/>
      <c r="T156" s="25"/>
      <c r="U156" s="172"/>
      <c r="V156" s="149"/>
    </row>
    <row r="157" spans="1:22" ht="24">
      <c r="A157" s="149"/>
      <c r="B157" s="149"/>
      <c r="C157" s="149"/>
      <c r="D157" s="22"/>
      <c r="E157" s="23"/>
      <c r="F157" s="23"/>
      <c r="G157" s="23"/>
      <c r="H157" s="23"/>
      <c r="I157" s="23"/>
      <c r="J157" s="23"/>
      <c r="K157" s="24"/>
      <c r="L157" s="23"/>
      <c r="M157" s="23"/>
      <c r="N157" s="23"/>
      <c r="O157" s="23"/>
      <c r="P157" s="23"/>
      <c r="Q157" s="23"/>
      <c r="R157" s="23"/>
      <c r="S157" s="23"/>
      <c r="T157" s="25"/>
      <c r="U157" s="172"/>
      <c r="V157" s="149"/>
    </row>
    <row r="158" spans="1:22" ht="24">
      <c r="A158" s="149"/>
      <c r="B158" s="149"/>
      <c r="C158" s="149"/>
      <c r="D158" s="22"/>
      <c r="E158" s="23"/>
      <c r="F158" s="23"/>
      <c r="G158" s="23"/>
      <c r="H158" s="23"/>
      <c r="I158" s="23"/>
      <c r="J158" s="23"/>
      <c r="K158" s="24"/>
      <c r="L158" s="23"/>
      <c r="M158" s="23"/>
      <c r="N158" s="23"/>
      <c r="O158" s="23"/>
      <c r="P158" s="23"/>
      <c r="Q158" s="23"/>
      <c r="R158" s="23"/>
      <c r="S158" s="23"/>
      <c r="T158" s="25"/>
      <c r="U158" s="172"/>
      <c r="V158" s="149"/>
    </row>
    <row r="159" spans="1:22" ht="24">
      <c r="A159" s="149"/>
      <c r="B159" s="149"/>
      <c r="C159" s="149"/>
      <c r="D159" s="22"/>
      <c r="E159" s="23"/>
      <c r="F159" s="23"/>
      <c r="G159" s="23"/>
      <c r="H159" s="23"/>
      <c r="I159" s="23"/>
      <c r="J159" s="23"/>
      <c r="K159" s="24"/>
      <c r="L159" s="23"/>
      <c r="M159" s="23"/>
      <c r="N159" s="23"/>
      <c r="O159" s="23"/>
      <c r="P159" s="23"/>
      <c r="Q159" s="23"/>
      <c r="R159" s="23"/>
      <c r="S159" s="23"/>
      <c r="T159" s="25"/>
      <c r="U159" s="172"/>
      <c r="V159" s="149"/>
    </row>
    <row r="160" spans="1:22" ht="24">
      <c r="A160" s="149"/>
      <c r="B160" s="149"/>
      <c r="C160" s="149"/>
      <c r="D160" s="22"/>
      <c r="E160" s="23"/>
      <c r="F160" s="23"/>
      <c r="G160" s="23"/>
      <c r="H160" s="23"/>
      <c r="I160" s="23"/>
      <c r="J160" s="23"/>
      <c r="K160" s="24"/>
      <c r="L160" s="23"/>
      <c r="M160" s="23"/>
      <c r="N160" s="23"/>
      <c r="O160" s="23"/>
      <c r="P160" s="23"/>
      <c r="Q160" s="23"/>
      <c r="R160" s="23"/>
      <c r="S160" s="23"/>
      <c r="T160" s="25"/>
      <c r="U160" s="172"/>
      <c r="V160" s="149"/>
    </row>
    <row r="161" spans="1:22" ht="24">
      <c r="A161" s="149"/>
      <c r="B161" s="149"/>
      <c r="C161" s="149"/>
      <c r="D161" s="22"/>
      <c r="E161" s="23"/>
      <c r="F161" s="23"/>
      <c r="G161" s="23"/>
      <c r="H161" s="23"/>
      <c r="I161" s="23"/>
      <c r="J161" s="23"/>
      <c r="K161" s="24"/>
      <c r="L161" s="23"/>
      <c r="M161" s="23"/>
      <c r="N161" s="23"/>
      <c r="O161" s="23"/>
      <c r="P161" s="23"/>
      <c r="Q161" s="23"/>
      <c r="R161" s="23"/>
      <c r="S161" s="23"/>
      <c r="T161" s="25"/>
      <c r="U161" s="172"/>
      <c r="V161" s="149"/>
    </row>
    <row r="162" spans="1:22" ht="24">
      <c r="A162" s="149"/>
      <c r="B162" s="149"/>
      <c r="C162" s="149"/>
      <c r="D162" s="22"/>
      <c r="E162" s="23"/>
      <c r="F162" s="23"/>
      <c r="G162" s="23"/>
      <c r="H162" s="23"/>
      <c r="I162" s="23"/>
      <c r="J162" s="23"/>
      <c r="K162" s="24"/>
      <c r="L162" s="23"/>
      <c r="M162" s="23"/>
      <c r="N162" s="23"/>
      <c r="O162" s="23"/>
      <c r="P162" s="23"/>
      <c r="Q162" s="23"/>
      <c r="R162" s="23"/>
      <c r="S162" s="23"/>
      <c r="T162" s="25"/>
      <c r="U162" s="172"/>
      <c r="V162" s="149"/>
    </row>
    <row r="163" spans="1:22" ht="24">
      <c r="A163" s="149"/>
      <c r="B163" s="149"/>
      <c r="C163" s="149"/>
      <c r="D163" s="22"/>
      <c r="E163" s="23"/>
      <c r="F163" s="23"/>
      <c r="G163" s="23"/>
      <c r="H163" s="23"/>
      <c r="I163" s="23"/>
      <c r="J163" s="23"/>
      <c r="K163" s="24"/>
      <c r="L163" s="23"/>
      <c r="M163" s="23"/>
      <c r="N163" s="23"/>
      <c r="O163" s="23"/>
      <c r="P163" s="23"/>
      <c r="Q163" s="23"/>
      <c r="R163" s="23"/>
      <c r="S163" s="23"/>
      <c r="T163" s="25"/>
      <c r="U163" s="172"/>
      <c r="V163" s="149"/>
    </row>
    <row r="164" spans="1:22" ht="24">
      <c r="A164" s="149"/>
      <c r="B164" s="149"/>
      <c r="C164" s="149"/>
      <c r="D164" s="22"/>
      <c r="E164" s="23"/>
      <c r="F164" s="23"/>
      <c r="G164" s="23"/>
      <c r="H164" s="23"/>
      <c r="I164" s="23"/>
      <c r="J164" s="23"/>
      <c r="K164" s="24"/>
      <c r="L164" s="23"/>
      <c r="M164" s="23"/>
      <c r="N164" s="23"/>
      <c r="O164" s="23"/>
      <c r="P164" s="23"/>
      <c r="Q164" s="23"/>
      <c r="R164" s="23"/>
      <c r="S164" s="23"/>
      <c r="T164" s="25"/>
      <c r="U164" s="172"/>
      <c r="V164" s="149"/>
    </row>
    <row r="165" spans="1:22" ht="24">
      <c r="A165" s="149"/>
      <c r="B165" s="149"/>
      <c r="C165" s="149"/>
      <c r="D165" s="22"/>
      <c r="E165" s="23"/>
      <c r="F165" s="23"/>
      <c r="G165" s="23"/>
      <c r="H165" s="23"/>
      <c r="I165" s="23"/>
      <c r="J165" s="23"/>
      <c r="K165" s="24"/>
      <c r="L165" s="23"/>
      <c r="M165" s="23"/>
      <c r="N165" s="23"/>
      <c r="O165" s="23"/>
      <c r="P165" s="23"/>
      <c r="Q165" s="23"/>
      <c r="R165" s="23"/>
      <c r="S165" s="23"/>
      <c r="T165" s="25"/>
      <c r="U165" s="172"/>
      <c r="V165" s="149"/>
    </row>
    <row r="166" spans="1:22" ht="24">
      <c r="A166" s="149"/>
      <c r="B166" s="149"/>
      <c r="C166" s="149"/>
      <c r="D166" s="22"/>
      <c r="E166" s="23"/>
      <c r="F166" s="23"/>
      <c r="G166" s="23"/>
      <c r="H166" s="23"/>
      <c r="I166" s="23"/>
      <c r="J166" s="23"/>
      <c r="K166" s="24"/>
      <c r="L166" s="23"/>
      <c r="M166" s="23"/>
      <c r="N166" s="23"/>
      <c r="O166" s="23"/>
      <c r="P166" s="23"/>
      <c r="Q166" s="23"/>
      <c r="R166" s="23"/>
      <c r="S166" s="23"/>
      <c r="T166" s="25"/>
      <c r="U166" s="172"/>
      <c r="V166" s="149"/>
    </row>
    <row r="167" spans="1:22" ht="24">
      <c r="A167" s="149"/>
      <c r="B167" s="149"/>
      <c r="C167" s="149"/>
      <c r="D167" s="22"/>
      <c r="E167" s="23"/>
      <c r="F167" s="23"/>
      <c r="G167" s="23"/>
      <c r="H167" s="23"/>
      <c r="I167" s="23"/>
      <c r="J167" s="23"/>
      <c r="K167" s="24"/>
      <c r="L167" s="23"/>
      <c r="M167" s="23"/>
      <c r="N167" s="23"/>
      <c r="O167" s="23"/>
      <c r="P167" s="23"/>
      <c r="Q167" s="23"/>
      <c r="R167" s="23"/>
      <c r="S167" s="23"/>
      <c r="T167" s="25"/>
      <c r="U167" s="172"/>
      <c r="V167" s="149"/>
    </row>
    <row r="168" spans="1:22" ht="24">
      <c r="A168" s="149"/>
      <c r="B168" s="149"/>
      <c r="C168" s="149"/>
      <c r="D168" s="22"/>
      <c r="E168" s="23"/>
      <c r="F168" s="23"/>
      <c r="G168" s="23"/>
      <c r="H168" s="23"/>
      <c r="I168" s="23"/>
      <c r="J168" s="23"/>
      <c r="K168" s="24"/>
      <c r="L168" s="23"/>
      <c r="M168" s="23"/>
      <c r="N168" s="23"/>
      <c r="O168" s="23"/>
      <c r="P168" s="23"/>
      <c r="Q168" s="23"/>
      <c r="R168" s="23"/>
      <c r="S168" s="23"/>
      <c r="T168" s="25"/>
      <c r="U168" s="172"/>
      <c r="V168" s="149"/>
    </row>
    <row r="169" spans="1:22" ht="24">
      <c r="A169" s="149"/>
      <c r="B169" s="149"/>
      <c r="C169" s="149"/>
      <c r="D169" s="22"/>
      <c r="E169" s="23"/>
      <c r="F169" s="23"/>
      <c r="G169" s="23"/>
      <c r="H169" s="23"/>
      <c r="I169" s="23"/>
      <c r="J169" s="23"/>
      <c r="K169" s="24"/>
      <c r="L169" s="23"/>
      <c r="M169" s="23"/>
      <c r="N169" s="23"/>
      <c r="O169" s="23"/>
      <c r="P169" s="23"/>
      <c r="Q169" s="23"/>
      <c r="R169" s="23"/>
      <c r="S169" s="23"/>
      <c r="T169" s="25"/>
      <c r="U169" s="172"/>
      <c r="V169" s="149"/>
    </row>
    <row r="170" spans="1:22" ht="24">
      <c r="A170" s="149"/>
      <c r="B170" s="149"/>
      <c r="C170" s="149"/>
      <c r="D170" s="22"/>
      <c r="E170" s="23"/>
      <c r="F170" s="23"/>
      <c r="G170" s="23"/>
      <c r="H170" s="23"/>
      <c r="I170" s="23"/>
      <c r="J170" s="23"/>
      <c r="K170" s="24"/>
      <c r="L170" s="23"/>
      <c r="M170" s="23"/>
      <c r="N170" s="23"/>
      <c r="O170" s="23"/>
      <c r="P170" s="23"/>
      <c r="Q170" s="23"/>
      <c r="R170" s="23"/>
      <c r="S170" s="23"/>
      <c r="T170" s="25"/>
      <c r="U170" s="172"/>
      <c r="V170" s="149"/>
    </row>
    <row r="171" spans="1:22" ht="24">
      <c r="A171" s="149"/>
      <c r="B171" s="149"/>
      <c r="C171" s="149"/>
      <c r="D171" s="22"/>
      <c r="E171" s="23"/>
      <c r="F171" s="23"/>
      <c r="G171" s="23"/>
      <c r="H171" s="23"/>
      <c r="I171" s="23"/>
      <c r="J171" s="23"/>
      <c r="K171" s="24"/>
      <c r="L171" s="23"/>
      <c r="M171" s="23"/>
      <c r="N171" s="23"/>
      <c r="O171" s="23"/>
      <c r="P171" s="23"/>
      <c r="Q171" s="23"/>
      <c r="R171" s="23"/>
      <c r="S171" s="23"/>
      <c r="T171" s="25"/>
      <c r="U171" s="172"/>
      <c r="V171" s="149"/>
    </row>
    <row r="172" spans="1:22" ht="24">
      <c r="A172" s="149"/>
      <c r="B172" s="149"/>
      <c r="C172" s="149"/>
      <c r="D172" s="22"/>
      <c r="E172" s="23"/>
      <c r="F172" s="23"/>
      <c r="G172" s="23"/>
      <c r="H172" s="23"/>
      <c r="I172" s="23"/>
      <c r="J172" s="23"/>
      <c r="K172" s="24"/>
      <c r="L172" s="23"/>
      <c r="M172" s="23"/>
      <c r="N172" s="23"/>
      <c r="O172" s="23"/>
      <c r="P172" s="23"/>
      <c r="Q172" s="23"/>
      <c r="R172" s="23"/>
      <c r="S172" s="23"/>
      <c r="T172" s="25"/>
      <c r="U172" s="172"/>
      <c r="V172" s="149"/>
    </row>
    <row r="173" spans="1:22" ht="24">
      <c r="A173" s="149"/>
      <c r="B173" s="149"/>
      <c r="C173" s="149"/>
      <c r="D173" s="22"/>
      <c r="E173" s="23"/>
      <c r="F173" s="23"/>
      <c r="G173" s="23"/>
      <c r="H173" s="23"/>
      <c r="I173" s="23"/>
      <c r="J173" s="23"/>
      <c r="K173" s="24"/>
      <c r="L173" s="23"/>
      <c r="M173" s="23"/>
      <c r="N173" s="23"/>
      <c r="O173" s="23"/>
      <c r="P173" s="23"/>
      <c r="Q173" s="23"/>
      <c r="R173" s="23"/>
      <c r="S173" s="23"/>
      <c r="T173" s="25"/>
      <c r="U173" s="172"/>
      <c r="V173" s="149"/>
    </row>
    <row r="174" spans="1:22" ht="24">
      <c r="A174" s="149"/>
      <c r="B174" s="149"/>
      <c r="C174" s="149"/>
      <c r="D174" s="22"/>
      <c r="E174" s="23"/>
      <c r="F174" s="23"/>
      <c r="G174" s="23"/>
      <c r="H174" s="23"/>
      <c r="I174" s="23"/>
      <c r="J174" s="23"/>
      <c r="K174" s="24"/>
      <c r="L174" s="23"/>
      <c r="M174" s="23"/>
      <c r="N174" s="23"/>
      <c r="O174" s="23"/>
      <c r="P174" s="23"/>
      <c r="Q174" s="23"/>
      <c r="R174" s="23"/>
      <c r="S174" s="23"/>
      <c r="T174" s="25"/>
      <c r="U174" s="172"/>
      <c r="V174" s="149"/>
    </row>
    <row r="175" spans="1:22" ht="24">
      <c r="A175" s="149"/>
      <c r="B175" s="149"/>
      <c r="C175" s="149"/>
      <c r="D175" s="22"/>
      <c r="E175" s="23"/>
      <c r="F175" s="23"/>
      <c r="G175" s="23"/>
      <c r="H175" s="23"/>
      <c r="I175" s="23"/>
      <c r="J175" s="23"/>
      <c r="K175" s="24"/>
      <c r="L175" s="23"/>
      <c r="M175" s="23"/>
      <c r="N175" s="23"/>
      <c r="O175" s="23"/>
      <c r="P175" s="23"/>
      <c r="Q175" s="23"/>
      <c r="R175" s="23"/>
      <c r="S175" s="23"/>
      <c r="T175" s="25"/>
      <c r="U175" s="172"/>
      <c r="V175" s="149"/>
    </row>
    <row r="176" spans="1:22" ht="24">
      <c r="A176" s="149"/>
      <c r="B176" s="149"/>
      <c r="C176" s="149"/>
      <c r="D176" s="22"/>
      <c r="E176" s="23"/>
      <c r="F176" s="23"/>
      <c r="G176" s="23"/>
      <c r="H176" s="23"/>
      <c r="I176" s="23"/>
      <c r="J176" s="23"/>
      <c r="K176" s="24"/>
      <c r="L176" s="23"/>
      <c r="M176" s="23"/>
      <c r="N176" s="23"/>
      <c r="O176" s="23"/>
      <c r="P176" s="23"/>
      <c r="Q176" s="23"/>
      <c r="R176" s="23"/>
      <c r="S176" s="23"/>
      <c r="T176" s="25"/>
      <c r="U176" s="172"/>
      <c r="V176" s="149"/>
    </row>
    <row r="177" spans="1:22" ht="24">
      <c r="A177" s="149"/>
      <c r="B177" s="149"/>
      <c r="C177" s="149"/>
      <c r="D177" s="22"/>
      <c r="E177" s="23"/>
      <c r="F177" s="23"/>
      <c r="G177" s="23"/>
      <c r="H177" s="23"/>
      <c r="I177" s="23"/>
      <c r="J177" s="23"/>
      <c r="K177" s="24"/>
      <c r="L177" s="23"/>
      <c r="M177" s="23"/>
      <c r="N177" s="23"/>
      <c r="O177" s="23"/>
      <c r="P177" s="23"/>
      <c r="Q177" s="23"/>
      <c r="R177" s="23"/>
      <c r="S177" s="23"/>
      <c r="T177" s="25"/>
      <c r="U177" s="172"/>
      <c r="V177" s="149"/>
    </row>
    <row r="178" spans="1:22" ht="24">
      <c r="A178" s="149"/>
      <c r="B178" s="149"/>
      <c r="C178" s="149"/>
      <c r="D178" s="22"/>
      <c r="E178" s="23"/>
      <c r="F178" s="23"/>
      <c r="G178" s="23"/>
      <c r="H178" s="23"/>
      <c r="I178" s="23"/>
      <c r="J178" s="23"/>
      <c r="K178" s="24"/>
      <c r="L178" s="23"/>
      <c r="M178" s="23"/>
      <c r="N178" s="23"/>
      <c r="O178" s="23"/>
      <c r="P178" s="23"/>
      <c r="Q178" s="23"/>
      <c r="R178" s="23"/>
      <c r="S178" s="23"/>
      <c r="T178" s="25"/>
      <c r="U178" s="172"/>
      <c r="V178" s="149"/>
    </row>
    <row r="179" spans="1:22" ht="24">
      <c r="A179" s="149"/>
      <c r="B179" s="149"/>
      <c r="C179" s="149"/>
      <c r="D179" s="22"/>
      <c r="E179" s="23"/>
      <c r="F179" s="23"/>
      <c r="G179" s="23"/>
      <c r="H179" s="23"/>
      <c r="I179" s="23"/>
      <c r="J179" s="23"/>
      <c r="K179" s="24"/>
      <c r="L179" s="23"/>
      <c r="M179" s="23"/>
      <c r="N179" s="23"/>
      <c r="O179" s="23"/>
      <c r="P179" s="23"/>
      <c r="Q179" s="23"/>
      <c r="R179" s="23"/>
      <c r="S179" s="23"/>
      <c r="T179" s="25"/>
      <c r="U179" s="172"/>
      <c r="V179" s="149"/>
    </row>
    <row r="180" spans="1:22" ht="24">
      <c r="A180" s="149"/>
      <c r="B180" s="149"/>
      <c r="C180" s="149"/>
      <c r="D180" s="22"/>
      <c r="E180" s="23"/>
      <c r="F180" s="23"/>
      <c r="G180" s="23"/>
      <c r="H180" s="23"/>
      <c r="I180" s="23"/>
      <c r="J180" s="23"/>
      <c r="K180" s="24"/>
      <c r="L180" s="23"/>
      <c r="M180" s="23"/>
      <c r="N180" s="23"/>
      <c r="O180" s="23"/>
      <c r="P180" s="23"/>
      <c r="Q180" s="23"/>
      <c r="R180" s="23"/>
      <c r="S180" s="23"/>
      <c r="T180" s="25"/>
      <c r="U180" s="172"/>
      <c r="V180" s="149"/>
    </row>
    <row r="181" spans="1:22" ht="24">
      <c r="A181" s="149"/>
      <c r="B181" s="149"/>
      <c r="C181" s="149"/>
      <c r="D181" s="22"/>
      <c r="E181" s="23"/>
      <c r="F181" s="23"/>
      <c r="G181" s="23"/>
      <c r="H181" s="23"/>
      <c r="I181" s="23"/>
      <c r="J181" s="23"/>
      <c r="K181" s="24"/>
      <c r="L181" s="23"/>
      <c r="M181" s="23"/>
      <c r="N181" s="23"/>
      <c r="O181" s="23"/>
      <c r="P181" s="23"/>
      <c r="Q181" s="23"/>
      <c r="R181" s="23"/>
      <c r="S181" s="23"/>
      <c r="T181" s="25"/>
      <c r="U181" s="172"/>
      <c r="V181" s="149"/>
    </row>
    <row r="182" spans="1:22" ht="24">
      <c r="A182" s="149"/>
      <c r="B182" s="149"/>
      <c r="C182" s="149"/>
      <c r="D182" s="22"/>
      <c r="E182" s="23"/>
      <c r="F182" s="23"/>
      <c r="G182" s="23"/>
      <c r="H182" s="23"/>
      <c r="I182" s="23"/>
      <c r="J182" s="23"/>
      <c r="K182" s="24"/>
      <c r="L182" s="23"/>
      <c r="M182" s="23"/>
      <c r="N182" s="23"/>
      <c r="O182" s="23"/>
      <c r="P182" s="23"/>
      <c r="Q182" s="23"/>
      <c r="R182" s="23"/>
      <c r="S182" s="23"/>
      <c r="T182" s="25"/>
      <c r="U182" s="172"/>
      <c r="V182" s="149"/>
    </row>
    <row r="183" spans="1:22" ht="24">
      <c r="A183" s="149"/>
      <c r="B183" s="149"/>
      <c r="C183" s="149"/>
      <c r="D183" s="22"/>
      <c r="E183" s="23"/>
      <c r="F183" s="23"/>
      <c r="G183" s="23"/>
      <c r="H183" s="23"/>
      <c r="I183" s="23"/>
      <c r="J183" s="23"/>
      <c r="K183" s="24"/>
      <c r="L183" s="23"/>
      <c r="M183" s="23"/>
      <c r="N183" s="23"/>
      <c r="O183" s="23"/>
      <c r="P183" s="23"/>
      <c r="Q183" s="23"/>
      <c r="R183" s="23"/>
      <c r="S183" s="23"/>
      <c r="T183" s="25"/>
      <c r="U183" s="172"/>
      <c r="V183" s="149"/>
    </row>
  </sheetData>
  <sheetProtection/>
  <mergeCells count="536">
    <mergeCell ref="X1:X6"/>
    <mergeCell ref="B3:C3"/>
    <mergeCell ref="G3:N3"/>
    <mergeCell ref="A14:A15"/>
    <mergeCell ref="B14:B15"/>
    <mergeCell ref="C14:C15"/>
    <mergeCell ref="U14:U15"/>
    <mergeCell ref="A16:A17"/>
    <mergeCell ref="B16:B17"/>
    <mergeCell ref="C16:C17"/>
    <mergeCell ref="U16:U17"/>
    <mergeCell ref="U8:U9"/>
    <mergeCell ref="U10:U11"/>
    <mergeCell ref="A12:A13"/>
    <mergeCell ref="B12:B13"/>
    <mergeCell ref="C12:C13"/>
    <mergeCell ref="U12:U13"/>
    <mergeCell ref="B8:B9"/>
    <mergeCell ref="C8:C9"/>
    <mergeCell ref="B10:B11"/>
    <mergeCell ref="C10:C11"/>
    <mergeCell ref="A8:A9"/>
    <mergeCell ref="A10:A11"/>
    <mergeCell ref="P3:R3"/>
    <mergeCell ref="A22:A23"/>
    <mergeCell ref="B22:B23"/>
    <mergeCell ref="C22:C23"/>
    <mergeCell ref="U22:U23"/>
    <mergeCell ref="A24:A25"/>
    <mergeCell ref="B24:B25"/>
    <mergeCell ref="C24:C25"/>
    <mergeCell ref="U24:U25"/>
    <mergeCell ref="A18:A19"/>
    <mergeCell ref="B18:B19"/>
    <mergeCell ref="C18:C19"/>
    <mergeCell ref="U18:U19"/>
    <mergeCell ref="A20:A21"/>
    <mergeCell ref="B20:B21"/>
    <mergeCell ref="C20:C21"/>
    <mergeCell ref="U20:U21"/>
    <mergeCell ref="A30:A31"/>
    <mergeCell ref="B30:B31"/>
    <mergeCell ref="C30:C31"/>
    <mergeCell ref="U30:U31"/>
    <mergeCell ref="A32:A33"/>
    <mergeCell ref="B32:B33"/>
    <mergeCell ref="C32:C33"/>
    <mergeCell ref="U32:U33"/>
    <mergeCell ref="A26:A27"/>
    <mergeCell ref="B26:B27"/>
    <mergeCell ref="C26:C27"/>
    <mergeCell ref="U26:U27"/>
    <mergeCell ref="A28:A29"/>
    <mergeCell ref="B28:B29"/>
    <mergeCell ref="C28:C29"/>
    <mergeCell ref="U28:U29"/>
    <mergeCell ref="A54:A55"/>
    <mergeCell ref="B54:B55"/>
    <mergeCell ref="C54:C55"/>
    <mergeCell ref="U54:U55"/>
    <mergeCell ref="A56:A57"/>
    <mergeCell ref="B56:B57"/>
    <mergeCell ref="C56:C57"/>
    <mergeCell ref="U56:U57"/>
    <mergeCell ref="A50:A51"/>
    <mergeCell ref="B50:B51"/>
    <mergeCell ref="C50:C51"/>
    <mergeCell ref="U50:U51"/>
    <mergeCell ref="A52:A53"/>
    <mergeCell ref="B52:B53"/>
    <mergeCell ref="C52:C53"/>
    <mergeCell ref="U52:U53"/>
    <mergeCell ref="A62:A63"/>
    <mergeCell ref="B62:B63"/>
    <mergeCell ref="C62:C63"/>
    <mergeCell ref="U62:U63"/>
    <mergeCell ref="A64:A65"/>
    <mergeCell ref="B64:B65"/>
    <mergeCell ref="C64:C65"/>
    <mergeCell ref="U64:U65"/>
    <mergeCell ref="A58:A59"/>
    <mergeCell ref="B58:B59"/>
    <mergeCell ref="C58:C59"/>
    <mergeCell ref="U58:U59"/>
    <mergeCell ref="A60:A61"/>
    <mergeCell ref="B60:B61"/>
    <mergeCell ref="C60:C61"/>
    <mergeCell ref="U60:U61"/>
    <mergeCell ref="U72:U73"/>
    <mergeCell ref="A66:A67"/>
    <mergeCell ref="B66:B67"/>
    <mergeCell ref="C66:C67"/>
    <mergeCell ref="U66:U67"/>
    <mergeCell ref="A68:A69"/>
    <mergeCell ref="B68:B69"/>
    <mergeCell ref="C68:C69"/>
    <mergeCell ref="U68:U69"/>
    <mergeCell ref="A1:D1"/>
    <mergeCell ref="V8:V9"/>
    <mergeCell ref="D2:R2"/>
    <mergeCell ref="B5:B6"/>
    <mergeCell ref="C5:C6"/>
    <mergeCell ref="A82:A83"/>
    <mergeCell ref="B82:B83"/>
    <mergeCell ref="C82:C83"/>
    <mergeCell ref="U82:U83"/>
    <mergeCell ref="A78:A79"/>
    <mergeCell ref="B78:B79"/>
    <mergeCell ref="C78:C79"/>
    <mergeCell ref="U78:U79"/>
    <mergeCell ref="A80:A81"/>
    <mergeCell ref="B80:B81"/>
    <mergeCell ref="V16:V17"/>
    <mergeCell ref="C80:C81"/>
    <mergeCell ref="U80:U81"/>
    <mergeCell ref="A74:A75"/>
    <mergeCell ref="B74:B75"/>
    <mergeCell ref="C74:C75"/>
    <mergeCell ref="U74:U75"/>
    <mergeCell ref="A76:A77"/>
    <mergeCell ref="B76:B77"/>
    <mergeCell ref="V26:V27"/>
    <mergeCell ref="D5:D6"/>
    <mergeCell ref="U5:U6"/>
    <mergeCell ref="V5:V6"/>
    <mergeCell ref="V10:V11"/>
    <mergeCell ref="V12:V13"/>
    <mergeCell ref="V14:V15"/>
    <mergeCell ref="A86:A87"/>
    <mergeCell ref="B86:B87"/>
    <mergeCell ref="C86:C87"/>
    <mergeCell ref="U86:U87"/>
    <mergeCell ref="A84:A85"/>
    <mergeCell ref="B84:B85"/>
    <mergeCell ref="C84:C85"/>
    <mergeCell ref="U84:U85"/>
    <mergeCell ref="C76:C77"/>
    <mergeCell ref="U76:U77"/>
    <mergeCell ref="A70:A71"/>
    <mergeCell ref="B70:B71"/>
    <mergeCell ref="C70:C71"/>
    <mergeCell ref="U70:U71"/>
    <mergeCell ref="A72:A73"/>
    <mergeCell ref="B72:B73"/>
    <mergeCell ref="C72:C73"/>
    <mergeCell ref="B2:C2"/>
    <mergeCell ref="T1:V3"/>
    <mergeCell ref="V68:V69"/>
    <mergeCell ref="V70:V71"/>
    <mergeCell ref="V72:V73"/>
    <mergeCell ref="V74:V75"/>
    <mergeCell ref="V76:V77"/>
    <mergeCell ref="V78:V79"/>
    <mergeCell ref="V56:V57"/>
    <mergeCell ref="V58:V59"/>
    <mergeCell ref="V60:V61"/>
    <mergeCell ref="V62:V63"/>
    <mergeCell ref="V64:V65"/>
    <mergeCell ref="V66:V67"/>
    <mergeCell ref="V28:V29"/>
    <mergeCell ref="V30:V31"/>
    <mergeCell ref="V32:V33"/>
    <mergeCell ref="V50:V51"/>
    <mergeCell ref="V52:V53"/>
    <mergeCell ref="V54:V55"/>
    <mergeCell ref="V18:V19"/>
    <mergeCell ref="V20:V21"/>
    <mergeCell ref="V22:V23"/>
    <mergeCell ref="V24:V25"/>
    <mergeCell ref="A88:A89"/>
    <mergeCell ref="B88:B89"/>
    <mergeCell ref="C88:C89"/>
    <mergeCell ref="U88:U89"/>
    <mergeCell ref="V88:V89"/>
    <mergeCell ref="A90:A91"/>
    <mergeCell ref="B90:B91"/>
    <mergeCell ref="C90:C91"/>
    <mergeCell ref="U90:U91"/>
    <mergeCell ref="V90:V91"/>
    <mergeCell ref="A92:A93"/>
    <mergeCell ref="B92:B93"/>
    <mergeCell ref="C92:C93"/>
    <mergeCell ref="U92:U93"/>
    <mergeCell ref="V92:V93"/>
    <mergeCell ref="A94:A95"/>
    <mergeCell ref="B94:B95"/>
    <mergeCell ref="C94:C95"/>
    <mergeCell ref="U94:U95"/>
    <mergeCell ref="V94:V95"/>
    <mergeCell ref="A96:A97"/>
    <mergeCell ref="B96:B97"/>
    <mergeCell ref="C96:C97"/>
    <mergeCell ref="U96:U97"/>
    <mergeCell ref="V96:V97"/>
    <mergeCell ref="A98:A99"/>
    <mergeCell ref="B98:B99"/>
    <mergeCell ref="C98:C99"/>
    <mergeCell ref="U98:U99"/>
    <mergeCell ref="V98:V99"/>
    <mergeCell ref="A100:A101"/>
    <mergeCell ref="B100:B101"/>
    <mergeCell ref="C100:C101"/>
    <mergeCell ref="U100:U101"/>
    <mergeCell ref="V100:V101"/>
    <mergeCell ref="A102:A103"/>
    <mergeCell ref="B102:B103"/>
    <mergeCell ref="C102:C103"/>
    <mergeCell ref="U102:U103"/>
    <mergeCell ref="V102:V103"/>
    <mergeCell ref="A104:A105"/>
    <mergeCell ref="B104:B105"/>
    <mergeCell ref="C104:C105"/>
    <mergeCell ref="U104:U105"/>
    <mergeCell ref="V104:V105"/>
    <mergeCell ref="A106:A107"/>
    <mergeCell ref="B106:B107"/>
    <mergeCell ref="C106:C107"/>
    <mergeCell ref="U106:U107"/>
    <mergeCell ref="V106:V107"/>
    <mergeCell ref="A108:A109"/>
    <mergeCell ref="B108:B109"/>
    <mergeCell ref="C108:C109"/>
    <mergeCell ref="U108:U109"/>
    <mergeCell ref="V108:V109"/>
    <mergeCell ref="A110:A111"/>
    <mergeCell ref="B110:B111"/>
    <mergeCell ref="C110:C111"/>
    <mergeCell ref="U110:U111"/>
    <mergeCell ref="V110:V111"/>
    <mergeCell ref="A112:A113"/>
    <mergeCell ref="B112:B113"/>
    <mergeCell ref="C112:C113"/>
    <mergeCell ref="U112:U113"/>
    <mergeCell ref="V112:V113"/>
    <mergeCell ref="A114:A115"/>
    <mergeCell ref="B114:B115"/>
    <mergeCell ref="C114:C115"/>
    <mergeCell ref="U114:U115"/>
    <mergeCell ref="V114:V115"/>
    <mergeCell ref="A116:A117"/>
    <mergeCell ref="B116:B117"/>
    <mergeCell ref="C116:C117"/>
    <mergeCell ref="U116:U117"/>
    <mergeCell ref="V116:V117"/>
    <mergeCell ref="A118:A119"/>
    <mergeCell ref="B118:B119"/>
    <mergeCell ref="C118:C119"/>
    <mergeCell ref="U118:U119"/>
    <mergeCell ref="V118:V119"/>
    <mergeCell ref="A120:A121"/>
    <mergeCell ref="B120:B121"/>
    <mergeCell ref="C120:C121"/>
    <mergeCell ref="U120:U121"/>
    <mergeCell ref="V120:V121"/>
    <mergeCell ref="A122:A123"/>
    <mergeCell ref="B122:B123"/>
    <mergeCell ref="C122:C123"/>
    <mergeCell ref="U122:U123"/>
    <mergeCell ref="V122:V123"/>
    <mergeCell ref="A124:A125"/>
    <mergeCell ref="B124:B125"/>
    <mergeCell ref="C124:C125"/>
    <mergeCell ref="T124:T125"/>
    <mergeCell ref="U124:U125"/>
    <mergeCell ref="A126:A127"/>
    <mergeCell ref="B126:B127"/>
    <mergeCell ref="C126:C127"/>
    <mergeCell ref="T126:T127"/>
    <mergeCell ref="U126:U127"/>
    <mergeCell ref="A128:A129"/>
    <mergeCell ref="B128:B129"/>
    <mergeCell ref="C128:C129"/>
    <mergeCell ref="T128:T129"/>
    <mergeCell ref="U128:U129"/>
    <mergeCell ref="A130:A131"/>
    <mergeCell ref="B130:B131"/>
    <mergeCell ref="C130:C131"/>
    <mergeCell ref="T130:T131"/>
    <mergeCell ref="U130:U131"/>
    <mergeCell ref="A132:A133"/>
    <mergeCell ref="B132:B133"/>
    <mergeCell ref="C132:C133"/>
    <mergeCell ref="T132:T133"/>
    <mergeCell ref="U132:U133"/>
    <mergeCell ref="A134:A135"/>
    <mergeCell ref="B134:B135"/>
    <mergeCell ref="C134:C135"/>
    <mergeCell ref="T134:T135"/>
    <mergeCell ref="U134:U135"/>
    <mergeCell ref="A136:A137"/>
    <mergeCell ref="B136:B137"/>
    <mergeCell ref="C136:C137"/>
    <mergeCell ref="T136:T137"/>
    <mergeCell ref="U136:U137"/>
    <mergeCell ref="A138:A139"/>
    <mergeCell ref="B138:B139"/>
    <mergeCell ref="C138:C139"/>
    <mergeCell ref="T138:T139"/>
    <mergeCell ref="U138:U139"/>
    <mergeCell ref="A140:A141"/>
    <mergeCell ref="B140:B141"/>
    <mergeCell ref="C140:C141"/>
    <mergeCell ref="T140:T141"/>
    <mergeCell ref="U140:U141"/>
    <mergeCell ref="A142:A143"/>
    <mergeCell ref="B142:B143"/>
    <mergeCell ref="C142:C143"/>
    <mergeCell ref="T142:T143"/>
    <mergeCell ref="U142:U143"/>
    <mergeCell ref="V150:V151"/>
    <mergeCell ref="A144:A145"/>
    <mergeCell ref="B144:B145"/>
    <mergeCell ref="C144:C145"/>
    <mergeCell ref="T144:T145"/>
    <mergeCell ref="U144:U145"/>
    <mergeCell ref="A146:A147"/>
    <mergeCell ref="B146:B147"/>
    <mergeCell ref="C146:C147"/>
    <mergeCell ref="T146:T147"/>
    <mergeCell ref="U146:U147"/>
    <mergeCell ref="A148:A149"/>
    <mergeCell ref="B148:B149"/>
    <mergeCell ref="C148:C149"/>
    <mergeCell ref="T148:T149"/>
    <mergeCell ref="U148:U149"/>
    <mergeCell ref="A150:A151"/>
    <mergeCell ref="B150:B151"/>
    <mergeCell ref="C150:C151"/>
    <mergeCell ref="U150:U151"/>
    <mergeCell ref="A152:A153"/>
    <mergeCell ref="B152:B153"/>
    <mergeCell ref="C152:C153"/>
    <mergeCell ref="U152:U153"/>
    <mergeCell ref="V152:V153"/>
    <mergeCell ref="A154:A155"/>
    <mergeCell ref="B154:B155"/>
    <mergeCell ref="C154:C155"/>
    <mergeCell ref="U154:U155"/>
    <mergeCell ref="V154:V155"/>
    <mergeCell ref="A156:A157"/>
    <mergeCell ref="B156:B157"/>
    <mergeCell ref="C156:C157"/>
    <mergeCell ref="U156:U157"/>
    <mergeCell ref="V156:V157"/>
    <mergeCell ref="A158:A159"/>
    <mergeCell ref="B158:B159"/>
    <mergeCell ref="C158:C159"/>
    <mergeCell ref="U158:U159"/>
    <mergeCell ref="V158:V159"/>
    <mergeCell ref="A160:A161"/>
    <mergeCell ref="B160:B161"/>
    <mergeCell ref="C160:C161"/>
    <mergeCell ref="U160:U161"/>
    <mergeCell ref="V160:V161"/>
    <mergeCell ref="A162:A163"/>
    <mergeCell ref="B162:B163"/>
    <mergeCell ref="C162:C163"/>
    <mergeCell ref="U162:U163"/>
    <mergeCell ref="V162:V163"/>
    <mergeCell ref="A164:A165"/>
    <mergeCell ref="B164:B165"/>
    <mergeCell ref="C164:C165"/>
    <mergeCell ref="U164:U165"/>
    <mergeCell ref="V164:V165"/>
    <mergeCell ref="A166:A167"/>
    <mergeCell ref="B166:B167"/>
    <mergeCell ref="C166:C167"/>
    <mergeCell ref="U166:U167"/>
    <mergeCell ref="V166:V167"/>
    <mergeCell ref="A168:A169"/>
    <mergeCell ref="B168:B169"/>
    <mergeCell ref="C168:C169"/>
    <mergeCell ref="U168:U169"/>
    <mergeCell ref="V168:V169"/>
    <mergeCell ref="A170:A171"/>
    <mergeCell ref="B170:B171"/>
    <mergeCell ref="C170:C171"/>
    <mergeCell ref="U170:U171"/>
    <mergeCell ref="V170:V171"/>
    <mergeCell ref="A172:A173"/>
    <mergeCell ref="B172:B173"/>
    <mergeCell ref="C172:C173"/>
    <mergeCell ref="U172:U173"/>
    <mergeCell ref="V172:V173"/>
    <mergeCell ref="A174:A175"/>
    <mergeCell ref="B174:B175"/>
    <mergeCell ref="C174:C175"/>
    <mergeCell ref="U174:U175"/>
    <mergeCell ref="V174:V175"/>
    <mergeCell ref="A176:A177"/>
    <mergeCell ref="B176:B177"/>
    <mergeCell ref="C176:C177"/>
    <mergeCell ref="U176:U177"/>
    <mergeCell ref="V176:V177"/>
    <mergeCell ref="A178:A179"/>
    <mergeCell ref="B178:B179"/>
    <mergeCell ref="C178:C179"/>
    <mergeCell ref="U178:U179"/>
    <mergeCell ref="V178:V179"/>
    <mergeCell ref="A180:A181"/>
    <mergeCell ref="B180:B181"/>
    <mergeCell ref="C180:C181"/>
    <mergeCell ref="U180:U181"/>
    <mergeCell ref="V180:V181"/>
    <mergeCell ref="A182:A183"/>
    <mergeCell ref="B182:B183"/>
    <mergeCell ref="C182:C183"/>
    <mergeCell ref="U182:U183"/>
    <mergeCell ref="V182:V183"/>
    <mergeCell ref="W40:W41"/>
    <mergeCell ref="W5:W6"/>
    <mergeCell ref="W8:W9"/>
    <mergeCell ref="W10:W11"/>
    <mergeCell ref="W12:W13"/>
    <mergeCell ref="W14:W15"/>
    <mergeCell ref="W16:W17"/>
    <mergeCell ref="W18:W19"/>
    <mergeCell ref="W20:W21"/>
    <mergeCell ref="W22:W23"/>
    <mergeCell ref="V136:V137"/>
    <mergeCell ref="V138:V139"/>
    <mergeCell ref="V140:V141"/>
    <mergeCell ref="V142:V143"/>
    <mergeCell ref="V144:V145"/>
    <mergeCell ref="V146:V147"/>
    <mergeCell ref="V148:V149"/>
    <mergeCell ref="W52:W53"/>
    <mergeCell ref="W94:W95"/>
    <mergeCell ref="W116:W117"/>
    <mergeCell ref="W118:W119"/>
    <mergeCell ref="W120:W121"/>
    <mergeCell ref="W122:W123"/>
    <mergeCell ref="V124:V125"/>
    <mergeCell ref="V126:V127"/>
    <mergeCell ref="V128:V129"/>
    <mergeCell ref="V130:V131"/>
    <mergeCell ref="V132:V133"/>
    <mergeCell ref="W98:W99"/>
    <mergeCell ref="W100:W101"/>
    <mergeCell ref="W102:W103"/>
    <mergeCell ref="W104:W105"/>
    <mergeCell ref="W106:W107"/>
    <mergeCell ref="W108:W109"/>
    <mergeCell ref="U34:U35"/>
    <mergeCell ref="V34:V35"/>
    <mergeCell ref="W34:W35"/>
    <mergeCell ref="U36:U37"/>
    <mergeCell ref="V36:V37"/>
    <mergeCell ref="W36:W37"/>
    <mergeCell ref="U38:U39"/>
    <mergeCell ref="V38:V39"/>
    <mergeCell ref="W38:W39"/>
    <mergeCell ref="A42:A43"/>
    <mergeCell ref="B42:B43"/>
    <mergeCell ref="C42:C43"/>
    <mergeCell ref="A44:A45"/>
    <mergeCell ref="U40:U41"/>
    <mergeCell ref="V40:V41"/>
    <mergeCell ref="U42:U43"/>
    <mergeCell ref="V42:V43"/>
    <mergeCell ref="U44:U45"/>
    <mergeCell ref="V44:V45"/>
    <mergeCell ref="B44:B45"/>
    <mergeCell ref="C44:C4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V134:V135"/>
    <mergeCell ref="W110:W111"/>
    <mergeCell ref="W112:W113"/>
    <mergeCell ref="W114:W115"/>
    <mergeCell ref="W78:W79"/>
    <mergeCell ref="W80:W81"/>
    <mergeCell ref="W82:W83"/>
    <mergeCell ref="W84:W85"/>
    <mergeCell ref="W86:W87"/>
    <mergeCell ref="W88:W89"/>
    <mergeCell ref="W90:W91"/>
    <mergeCell ref="W92:W93"/>
    <mergeCell ref="W96:W97"/>
    <mergeCell ref="V80:V81"/>
    <mergeCell ref="V82:V83"/>
    <mergeCell ref="V84:V85"/>
    <mergeCell ref="V86:V87"/>
    <mergeCell ref="A46:A47"/>
    <mergeCell ref="B46:B47"/>
    <mergeCell ref="C46:C47"/>
    <mergeCell ref="A48:A49"/>
    <mergeCell ref="B48:B49"/>
    <mergeCell ref="C48:C49"/>
    <mergeCell ref="D52:D53"/>
    <mergeCell ref="Z15:AE15"/>
    <mergeCell ref="Z62:AE62"/>
    <mergeCell ref="W24:W25"/>
    <mergeCell ref="W26:W27"/>
    <mergeCell ref="W28:W29"/>
    <mergeCell ref="W30:W31"/>
    <mergeCell ref="W32:W33"/>
    <mergeCell ref="U46:U47"/>
    <mergeCell ref="V46:V47"/>
    <mergeCell ref="W46:W47"/>
    <mergeCell ref="U48:U49"/>
    <mergeCell ref="V48:V49"/>
    <mergeCell ref="W48:W49"/>
    <mergeCell ref="W60:W61"/>
    <mergeCell ref="W62:W63"/>
    <mergeCell ref="A34:A35"/>
    <mergeCell ref="B34:B35"/>
    <mergeCell ref="Z63:AE63"/>
    <mergeCell ref="W130:W131"/>
    <mergeCell ref="W132:W133"/>
    <mergeCell ref="W134:W135"/>
    <mergeCell ref="W124:W125"/>
    <mergeCell ref="W126:W127"/>
    <mergeCell ref="W128:W129"/>
    <mergeCell ref="W42:W43"/>
    <mergeCell ref="W44:W45"/>
    <mergeCell ref="W70:W71"/>
    <mergeCell ref="W72:W73"/>
    <mergeCell ref="W74:W75"/>
    <mergeCell ref="W76:W77"/>
    <mergeCell ref="W50:W51"/>
    <mergeCell ref="W54:W55"/>
    <mergeCell ref="W56:W57"/>
    <mergeCell ref="W58:W59"/>
    <mergeCell ref="W64:W65"/>
    <mergeCell ref="W66:W67"/>
    <mergeCell ref="W68:W69"/>
    <mergeCell ref="Z65:AF65"/>
  </mergeCells>
  <printOptions horizontalCentered="1"/>
  <pageMargins left="0" right="0" top="0.35" bottom="0.3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R6" sqref="R6"/>
    </sheetView>
  </sheetViews>
  <sheetFormatPr defaultColWidth="9.140625" defaultRowHeight="15"/>
  <cols>
    <col min="1" max="1" width="5.00390625" style="0" customWidth="1"/>
    <col min="2" max="2" width="19.7109375" style="0" bestFit="1" customWidth="1"/>
    <col min="3" max="3" width="7.28125" style="0" bestFit="1" customWidth="1"/>
    <col min="5" max="7" width="8.28125" style="0" customWidth="1"/>
    <col min="8" max="8" width="5.28125" style="0" customWidth="1"/>
    <col min="9" max="12" width="8.28125" style="0" customWidth="1"/>
  </cols>
  <sheetData>
    <row r="1" spans="1:16" ht="24">
      <c r="A1" s="215" t="s">
        <v>12</v>
      </c>
      <c r="B1" s="215"/>
      <c r="C1" s="215"/>
      <c r="D1" s="215"/>
      <c r="E1" s="1"/>
      <c r="F1" s="1"/>
      <c r="G1" s="1"/>
      <c r="H1" s="9"/>
      <c r="I1" s="1"/>
      <c r="J1" s="1"/>
      <c r="K1" s="41"/>
      <c r="L1" s="1"/>
      <c r="M1" s="181"/>
      <c r="N1" s="181"/>
      <c r="O1" s="181"/>
      <c r="P1" s="1"/>
    </row>
    <row r="2" spans="1:16" ht="24" thickBot="1">
      <c r="A2" s="10"/>
      <c r="B2" s="180" t="s">
        <v>46</v>
      </c>
      <c r="C2" s="180"/>
      <c r="D2" s="189" t="s">
        <v>49</v>
      </c>
      <c r="E2" s="189"/>
      <c r="F2" s="189"/>
      <c r="G2" s="189"/>
      <c r="H2" s="189"/>
      <c r="I2" s="189"/>
      <c r="J2" s="189"/>
      <c r="K2" s="189"/>
      <c r="L2" s="189"/>
      <c r="M2" s="181"/>
      <c r="N2" s="181"/>
      <c r="O2" s="181"/>
      <c r="P2" s="21"/>
    </row>
    <row r="3" spans="1:16" ht="46.5" thickBot="1">
      <c r="A3" s="10"/>
      <c r="B3" s="203" t="s">
        <v>20</v>
      </c>
      <c r="C3" s="204"/>
      <c r="D3" s="43"/>
      <c r="E3" s="21"/>
      <c r="F3" s="205"/>
      <c r="G3" s="206"/>
      <c r="H3" s="206"/>
      <c r="I3" s="206"/>
      <c r="J3" s="206"/>
      <c r="K3" s="216" t="s">
        <v>47</v>
      </c>
      <c r="L3" s="217"/>
      <c r="M3" s="181"/>
      <c r="N3" s="181"/>
      <c r="O3" s="181"/>
      <c r="P3" s="1"/>
    </row>
    <row r="4" spans="1:16" ht="24.75" thickBot="1">
      <c r="A4" s="1"/>
      <c r="B4" s="1"/>
      <c r="C4" s="1"/>
      <c r="D4" s="1"/>
      <c r="E4" s="1"/>
      <c r="F4" s="1"/>
      <c r="G4" s="1"/>
      <c r="H4" s="9"/>
      <c r="I4" s="1"/>
      <c r="J4" s="1"/>
      <c r="K4" s="1"/>
      <c r="L4" s="1"/>
      <c r="M4" s="5"/>
      <c r="N4" s="2"/>
      <c r="O4" s="1"/>
      <c r="P4" s="1"/>
    </row>
    <row r="5" spans="1:16" ht="17.25" thickBot="1" thickTop="1">
      <c r="A5" s="11"/>
      <c r="B5" s="190" t="s">
        <v>0</v>
      </c>
      <c r="C5" s="192" t="s">
        <v>15</v>
      </c>
      <c r="D5" s="160" t="s">
        <v>9</v>
      </c>
      <c r="E5" s="29" t="s">
        <v>1</v>
      </c>
      <c r="F5" s="29" t="s">
        <v>2</v>
      </c>
      <c r="G5" s="29" t="s">
        <v>3</v>
      </c>
      <c r="H5" s="36" t="s">
        <v>18</v>
      </c>
      <c r="I5" s="29" t="s">
        <v>4</v>
      </c>
      <c r="J5" s="29" t="s">
        <v>5</v>
      </c>
      <c r="K5" s="29" t="s">
        <v>6</v>
      </c>
      <c r="L5" s="29" t="s">
        <v>7</v>
      </c>
      <c r="M5" s="30" t="s">
        <v>8</v>
      </c>
      <c r="N5" s="184" t="s">
        <v>16</v>
      </c>
      <c r="O5" s="219" t="s">
        <v>14</v>
      </c>
      <c r="P5" s="213" t="s">
        <v>48</v>
      </c>
    </row>
    <row r="6" spans="1:16" ht="30.75" customHeight="1" thickBot="1" thickTop="1">
      <c r="A6" s="12"/>
      <c r="B6" s="191"/>
      <c r="C6" s="193"/>
      <c r="D6" s="218"/>
      <c r="E6" s="26">
        <v>20</v>
      </c>
      <c r="F6" s="26">
        <v>10</v>
      </c>
      <c r="G6" s="26">
        <v>20</v>
      </c>
      <c r="H6" s="27">
        <f>E6+F6+G6</f>
        <v>50</v>
      </c>
      <c r="I6" s="26">
        <v>30</v>
      </c>
      <c r="J6" s="26">
        <v>10</v>
      </c>
      <c r="K6" s="26">
        <v>10</v>
      </c>
      <c r="L6" s="32"/>
      <c r="M6" s="31">
        <f>H6+I6+J6+K6+L6</f>
        <v>100</v>
      </c>
      <c r="N6" s="199"/>
      <c r="O6" s="220"/>
      <c r="P6" s="214"/>
    </row>
    <row r="7" spans="1:16" s="1" customFormat="1" ht="5.25" customHeight="1" thickBot="1" thickTop="1">
      <c r="A7" s="12"/>
      <c r="B7" s="14"/>
      <c r="C7" s="15"/>
      <c r="D7" s="16"/>
      <c r="E7" s="17"/>
      <c r="F7" s="17"/>
      <c r="G7" s="17"/>
      <c r="H7" s="44"/>
      <c r="I7" s="17"/>
      <c r="J7" s="17"/>
      <c r="K7" s="17"/>
      <c r="L7" s="17"/>
      <c r="M7" s="18"/>
      <c r="N7" s="45"/>
      <c r="O7" s="46"/>
      <c r="P7" s="47"/>
    </row>
    <row r="8" spans="1:16" ht="25.5" thickBot="1" thickTop="1">
      <c r="A8" s="156">
        <v>1</v>
      </c>
      <c r="B8" s="158" t="s">
        <v>21</v>
      </c>
      <c r="C8" s="158" t="s">
        <v>22</v>
      </c>
      <c r="D8" s="40" t="s">
        <v>10</v>
      </c>
      <c r="E8" s="4"/>
      <c r="F8" s="4"/>
      <c r="G8" s="4"/>
      <c r="H8" s="37">
        <f aca="true" t="shared" si="0" ref="H8:H35">SUM(E8:G8)</f>
        <v>0</v>
      </c>
      <c r="I8" s="4"/>
      <c r="J8" s="4"/>
      <c r="K8" s="4"/>
      <c r="L8" s="28"/>
      <c r="M8" s="6">
        <f aca="true" t="shared" si="1" ref="M8:M35">H8+I8+J8+K8+L8</f>
        <v>0</v>
      </c>
      <c r="N8" s="221">
        <f>M8+M9</f>
        <v>0</v>
      </c>
      <c r="O8" s="150" t="s">
        <v>13</v>
      </c>
      <c r="P8" s="151">
        <f aca="true" t="shared" si="2" ref="P8:P34">H8+H9</f>
        <v>0</v>
      </c>
    </row>
    <row r="9" spans="1:16" ht="25.5" thickBot="1" thickTop="1">
      <c r="A9" s="176"/>
      <c r="B9" s="177"/>
      <c r="C9" s="177"/>
      <c r="D9" s="3" t="s">
        <v>11</v>
      </c>
      <c r="E9" s="7"/>
      <c r="F9" s="7"/>
      <c r="G9" s="7"/>
      <c r="H9" s="37">
        <f t="shared" si="0"/>
        <v>0</v>
      </c>
      <c r="I9" s="7"/>
      <c r="J9" s="7"/>
      <c r="K9" s="7"/>
      <c r="L9" s="28"/>
      <c r="M9" s="8">
        <f t="shared" si="1"/>
        <v>0</v>
      </c>
      <c r="N9" s="222"/>
      <c r="O9" s="152"/>
      <c r="P9" s="152"/>
    </row>
    <row r="10" spans="1:16" ht="25.5" thickBot="1" thickTop="1">
      <c r="A10" s="156">
        <v>2</v>
      </c>
      <c r="B10" s="158" t="s">
        <v>24</v>
      </c>
      <c r="C10" s="158" t="s">
        <v>23</v>
      </c>
      <c r="D10" s="40" t="s">
        <v>10</v>
      </c>
      <c r="E10" s="4"/>
      <c r="F10" s="4"/>
      <c r="G10" s="4"/>
      <c r="H10" s="37">
        <f t="shared" si="0"/>
        <v>0</v>
      </c>
      <c r="I10" s="4"/>
      <c r="J10" s="4"/>
      <c r="K10" s="4"/>
      <c r="L10" s="28"/>
      <c r="M10" s="6">
        <f t="shared" si="1"/>
        <v>0</v>
      </c>
      <c r="N10" s="221">
        <f>M10+M11</f>
        <v>0</v>
      </c>
      <c r="O10" s="150" t="s">
        <v>13</v>
      </c>
      <c r="P10" s="150">
        <f t="shared" si="2"/>
        <v>0</v>
      </c>
    </row>
    <row r="11" spans="1:16" ht="25.5" thickBot="1" thickTop="1">
      <c r="A11" s="176"/>
      <c r="B11" s="177"/>
      <c r="C11" s="177"/>
      <c r="D11" s="3" t="s">
        <v>11</v>
      </c>
      <c r="E11" s="7"/>
      <c r="F11" s="7"/>
      <c r="G11" s="7"/>
      <c r="H11" s="37">
        <f t="shared" si="0"/>
        <v>0</v>
      </c>
      <c r="I11" s="7"/>
      <c r="J11" s="7"/>
      <c r="K11" s="7"/>
      <c r="L11" s="28"/>
      <c r="M11" s="8">
        <f t="shared" si="1"/>
        <v>0</v>
      </c>
      <c r="N11" s="222"/>
      <c r="O11" s="152"/>
      <c r="P11" s="152"/>
    </row>
    <row r="12" spans="1:16" ht="25.5" thickBot="1" thickTop="1">
      <c r="A12" s="156">
        <v>3</v>
      </c>
      <c r="B12" s="158" t="s">
        <v>25</v>
      </c>
      <c r="C12" s="158" t="s">
        <v>26</v>
      </c>
      <c r="D12" s="40" t="s">
        <v>10</v>
      </c>
      <c r="E12" s="4"/>
      <c r="F12" s="4"/>
      <c r="G12" s="4"/>
      <c r="H12" s="37">
        <f t="shared" si="0"/>
        <v>0</v>
      </c>
      <c r="I12" s="4"/>
      <c r="J12" s="4"/>
      <c r="K12" s="4"/>
      <c r="L12" s="28"/>
      <c r="M12" s="6">
        <f t="shared" si="1"/>
        <v>0</v>
      </c>
      <c r="N12" s="221">
        <f>M12+M13</f>
        <v>0</v>
      </c>
      <c r="O12" s="150" t="s">
        <v>13</v>
      </c>
      <c r="P12" s="150">
        <f t="shared" si="2"/>
        <v>0</v>
      </c>
    </row>
    <row r="13" spans="1:16" ht="25.5" thickBot="1" thickTop="1">
      <c r="A13" s="176"/>
      <c r="B13" s="177"/>
      <c r="C13" s="177"/>
      <c r="D13" s="3" t="s">
        <v>11</v>
      </c>
      <c r="E13" s="7"/>
      <c r="F13" s="7"/>
      <c r="G13" s="7"/>
      <c r="H13" s="37">
        <f t="shared" si="0"/>
        <v>0</v>
      </c>
      <c r="I13" s="7"/>
      <c r="J13" s="7"/>
      <c r="K13" s="7"/>
      <c r="L13" s="28"/>
      <c r="M13" s="8">
        <f t="shared" si="1"/>
        <v>0</v>
      </c>
      <c r="N13" s="222"/>
      <c r="O13" s="152"/>
      <c r="P13" s="152"/>
    </row>
    <row r="14" spans="1:16" ht="25.5" thickBot="1" thickTop="1">
      <c r="A14" s="156">
        <v>4</v>
      </c>
      <c r="B14" s="158" t="s">
        <v>27</v>
      </c>
      <c r="C14" s="158" t="s">
        <v>28</v>
      </c>
      <c r="D14" s="40" t="s">
        <v>10</v>
      </c>
      <c r="E14" s="4"/>
      <c r="F14" s="4"/>
      <c r="G14" s="4"/>
      <c r="H14" s="37">
        <f t="shared" si="0"/>
        <v>0</v>
      </c>
      <c r="I14" s="4"/>
      <c r="J14" s="4"/>
      <c r="K14" s="4"/>
      <c r="L14" s="28"/>
      <c r="M14" s="6">
        <f t="shared" si="1"/>
        <v>0</v>
      </c>
      <c r="N14" s="221">
        <f>M14+M15</f>
        <v>0</v>
      </c>
      <c r="O14" s="150" t="s">
        <v>13</v>
      </c>
      <c r="P14" s="150">
        <f t="shared" si="2"/>
        <v>0</v>
      </c>
    </row>
    <row r="15" spans="1:16" ht="25.5" thickBot="1" thickTop="1">
      <c r="A15" s="176"/>
      <c r="B15" s="177"/>
      <c r="C15" s="177"/>
      <c r="D15" s="3" t="s">
        <v>11</v>
      </c>
      <c r="E15" s="7"/>
      <c r="F15" s="7"/>
      <c r="G15" s="7"/>
      <c r="H15" s="37">
        <f t="shared" si="0"/>
        <v>0</v>
      </c>
      <c r="I15" s="7"/>
      <c r="J15" s="7"/>
      <c r="K15" s="7"/>
      <c r="L15" s="28"/>
      <c r="M15" s="8">
        <f t="shared" si="1"/>
        <v>0</v>
      </c>
      <c r="N15" s="222"/>
      <c r="O15" s="152"/>
      <c r="P15" s="152"/>
    </row>
    <row r="16" spans="1:16" ht="25.5" thickBot="1" thickTop="1">
      <c r="A16" s="156">
        <v>5</v>
      </c>
      <c r="B16" s="158" t="s">
        <v>19</v>
      </c>
      <c r="C16" s="158" t="s">
        <v>29</v>
      </c>
      <c r="D16" s="40" t="s">
        <v>10</v>
      </c>
      <c r="E16" s="4"/>
      <c r="F16" s="4"/>
      <c r="G16" s="4"/>
      <c r="H16" s="37">
        <f t="shared" si="0"/>
        <v>0</v>
      </c>
      <c r="I16" s="4"/>
      <c r="J16" s="4"/>
      <c r="K16" s="4"/>
      <c r="L16" s="28"/>
      <c r="M16" s="6">
        <f t="shared" si="1"/>
        <v>0</v>
      </c>
      <c r="N16" s="221">
        <f>M16+M17</f>
        <v>0</v>
      </c>
      <c r="O16" s="150" t="s">
        <v>13</v>
      </c>
      <c r="P16" s="150">
        <f t="shared" si="2"/>
        <v>0</v>
      </c>
    </row>
    <row r="17" spans="1:16" ht="25.5" thickBot="1" thickTop="1">
      <c r="A17" s="176"/>
      <c r="B17" s="177"/>
      <c r="C17" s="177"/>
      <c r="D17" s="3" t="s">
        <v>11</v>
      </c>
      <c r="E17" s="7"/>
      <c r="F17" s="7"/>
      <c r="G17" s="7"/>
      <c r="H17" s="37">
        <f t="shared" si="0"/>
        <v>0</v>
      </c>
      <c r="I17" s="7"/>
      <c r="J17" s="7"/>
      <c r="K17" s="7"/>
      <c r="L17" s="28"/>
      <c r="M17" s="8">
        <f t="shared" si="1"/>
        <v>0</v>
      </c>
      <c r="N17" s="222"/>
      <c r="O17" s="152"/>
      <c r="P17" s="152"/>
    </row>
    <row r="18" spans="1:16" ht="25.5" thickBot="1" thickTop="1">
      <c r="A18" s="156">
        <v>6</v>
      </c>
      <c r="B18" s="158" t="s">
        <v>30</v>
      </c>
      <c r="C18" s="158" t="s">
        <v>31</v>
      </c>
      <c r="D18" s="40" t="s">
        <v>10</v>
      </c>
      <c r="E18" s="4"/>
      <c r="F18" s="4"/>
      <c r="G18" s="4"/>
      <c r="H18" s="37">
        <f t="shared" si="0"/>
        <v>0</v>
      </c>
      <c r="I18" s="4"/>
      <c r="J18" s="4"/>
      <c r="K18" s="4"/>
      <c r="L18" s="28"/>
      <c r="M18" s="6">
        <f t="shared" si="1"/>
        <v>0</v>
      </c>
      <c r="N18" s="221">
        <f>M18+M19</f>
        <v>0</v>
      </c>
      <c r="O18" s="150" t="s">
        <v>13</v>
      </c>
      <c r="P18" s="150">
        <f t="shared" si="2"/>
        <v>0</v>
      </c>
    </row>
    <row r="19" spans="1:16" ht="25.5" thickBot="1" thickTop="1">
      <c r="A19" s="176"/>
      <c r="B19" s="177"/>
      <c r="C19" s="177"/>
      <c r="D19" s="3" t="s">
        <v>11</v>
      </c>
      <c r="E19" s="7"/>
      <c r="F19" s="7"/>
      <c r="G19" s="7"/>
      <c r="H19" s="37">
        <f t="shared" si="0"/>
        <v>0</v>
      </c>
      <c r="I19" s="7"/>
      <c r="J19" s="7"/>
      <c r="K19" s="7"/>
      <c r="L19" s="28"/>
      <c r="M19" s="8">
        <f t="shared" si="1"/>
        <v>0</v>
      </c>
      <c r="N19" s="222"/>
      <c r="O19" s="152"/>
      <c r="P19" s="152"/>
    </row>
    <row r="20" spans="1:16" ht="25.5" thickBot="1" thickTop="1">
      <c r="A20" s="156">
        <v>7</v>
      </c>
      <c r="B20" s="158" t="s">
        <v>32</v>
      </c>
      <c r="C20" s="158" t="s">
        <v>33</v>
      </c>
      <c r="D20" s="39" t="s">
        <v>45</v>
      </c>
      <c r="E20" s="4"/>
      <c r="F20" s="4"/>
      <c r="G20" s="4"/>
      <c r="H20" s="37">
        <f t="shared" si="0"/>
        <v>0</v>
      </c>
      <c r="I20" s="4"/>
      <c r="J20" s="4"/>
      <c r="K20" s="4"/>
      <c r="L20" s="28"/>
      <c r="M20" s="6">
        <f t="shared" si="1"/>
        <v>0</v>
      </c>
      <c r="N20" s="221">
        <f>M20+M21</f>
        <v>0</v>
      </c>
      <c r="O20" s="150" t="s">
        <v>13</v>
      </c>
      <c r="P20" s="150">
        <f t="shared" si="2"/>
        <v>0</v>
      </c>
    </row>
    <row r="21" spans="1:16" ht="25.5" thickBot="1" thickTop="1">
      <c r="A21" s="176"/>
      <c r="B21" s="177"/>
      <c r="C21" s="177"/>
      <c r="D21" s="3" t="s">
        <v>11</v>
      </c>
      <c r="E21" s="7"/>
      <c r="F21" s="7"/>
      <c r="G21" s="7"/>
      <c r="H21" s="37">
        <f t="shared" si="0"/>
        <v>0</v>
      </c>
      <c r="I21" s="7"/>
      <c r="J21" s="7"/>
      <c r="K21" s="7"/>
      <c r="L21" s="28"/>
      <c r="M21" s="8">
        <f t="shared" si="1"/>
        <v>0</v>
      </c>
      <c r="N21" s="222"/>
      <c r="O21" s="152"/>
      <c r="P21" s="152"/>
    </row>
    <row r="22" spans="1:16" ht="25.5" thickBot="1" thickTop="1">
      <c r="A22" s="156">
        <v>8</v>
      </c>
      <c r="B22" s="158" t="s">
        <v>34</v>
      </c>
      <c r="C22" s="158" t="s">
        <v>35</v>
      </c>
      <c r="D22" s="40" t="s">
        <v>10</v>
      </c>
      <c r="E22" s="4"/>
      <c r="F22" s="4"/>
      <c r="G22" s="4"/>
      <c r="H22" s="37">
        <f t="shared" si="0"/>
        <v>0</v>
      </c>
      <c r="I22" s="4"/>
      <c r="J22" s="4"/>
      <c r="K22" s="4"/>
      <c r="L22" s="28"/>
      <c r="M22" s="6">
        <f t="shared" si="1"/>
        <v>0</v>
      </c>
      <c r="N22" s="221">
        <f>M22+M23</f>
        <v>0</v>
      </c>
      <c r="O22" s="150" t="s">
        <v>13</v>
      </c>
      <c r="P22" s="150">
        <f t="shared" si="2"/>
        <v>0</v>
      </c>
    </row>
    <row r="23" spans="1:16" ht="25.5" thickBot="1" thickTop="1">
      <c r="A23" s="176"/>
      <c r="B23" s="177"/>
      <c r="C23" s="177"/>
      <c r="D23" s="3" t="s">
        <v>11</v>
      </c>
      <c r="E23" s="7"/>
      <c r="F23" s="7"/>
      <c r="G23" s="7"/>
      <c r="H23" s="37">
        <f t="shared" si="0"/>
        <v>0</v>
      </c>
      <c r="I23" s="7"/>
      <c r="J23" s="7"/>
      <c r="K23" s="7"/>
      <c r="L23" s="28"/>
      <c r="M23" s="8">
        <f t="shared" si="1"/>
        <v>0</v>
      </c>
      <c r="N23" s="222"/>
      <c r="O23" s="152"/>
      <c r="P23" s="152"/>
    </row>
    <row r="24" spans="1:16" ht="25.5" thickBot="1" thickTop="1">
      <c r="A24" s="156">
        <v>9</v>
      </c>
      <c r="B24" s="158" t="s">
        <v>36</v>
      </c>
      <c r="C24" s="158" t="s">
        <v>37</v>
      </c>
      <c r="D24" s="40" t="s">
        <v>10</v>
      </c>
      <c r="E24" s="4"/>
      <c r="F24" s="4"/>
      <c r="G24" s="4"/>
      <c r="H24" s="37">
        <f t="shared" si="0"/>
        <v>0</v>
      </c>
      <c r="I24" s="4"/>
      <c r="J24" s="4"/>
      <c r="K24" s="4"/>
      <c r="L24" s="28"/>
      <c r="M24" s="6">
        <f t="shared" si="1"/>
        <v>0</v>
      </c>
      <c r="N24" s="221">
        <f>M24+M25</f>
        <v>0</v>
      </c>
      <c r="O24" s="150" t="s">
        <v>13</v>
      </c>
      <c r="P24" s="150">
        <f t="shared" si="2"/>
        <v>0</v>
      </c>
    </row>
    <row r="25" spans="1:16" ht="25.5" thickBot="1" thickTop="1">
      <c r="A25" s="176"/>
      <c r="B25" s="177"/>
      <c r="C25" s="177"/>
      <c r="D25" s="3" t="s">
        <v>11</v>
      </c>
      <c r="E25" s="7"/>
      <c r="F25" s="7"/>
      <c r="G25" s="7"/>
      <c r="H25" s="37">
        <f t="shared" si="0"/>
        <v>0</v>
      </c>
      <c r="I25" s="7"/>
      <c r="J25" s="7"/>
      <c r="K25" s="7"/>
      <c r="L25" s="28"/>
      <c r="M25" s="8">
        <f t="shared" si="1"/>
        <v>0</v>
      </c>
      <c r="N25" s="222"/>
      <c r="O25" s="152"/>
      <c r="P25" s="152"/>
    </row>
    <row r="26" spans="1:16" ht="25.5" thickBot="1" thickTop="1">
      <c r="A26" s="156">
        <v>10</v>
      </c>
      <c r="B26" s="158" t="s">
        <v>38</v>
      </c>
      <c r="C26" s="158" t="s">
        <v>39</v>
      </c>
      <c r="D26" s="40" t="s">
        <v>10</v>
      </c>
      <c r="E26" s="4"/>
      <c r="F26" s="4"/>
      <c r="G26" s="4"/>
      <c r="H26" s="37">
        <f t="shared" si="0"/>
        <v>0</v>
      </c>
      <c r="I26" s="4"/>
      <c r="J26" s="4"/>
      <c r="K26" s="4"/>
      <c r="L26" s="28"/>
      <c r="M26" s="6">
        <f t="shared" si="1"/>
        <v>0</v>
      </c>
      <c r="N26" s="221">
        <f>M26+M27</f>
        <v>0</v>
      </c>
      <c r="O26" s="150" t="s">
        <v>13</v>
      </c>
      <c r="P26" s="150">
        <f t="shared" si="2"/>
        <v>0</v>
      </c>
    </row>
    <row r="27" spans="1:16" ht="25.5" thickBot="1" thickTop="1">
      <c r="A27" s="176"/>
      <c r="B27" s="177"/>
      <c r="C27" s="177"/>
      <c r="D27" s="3" t="s">
        <v>11</v>
      </c>
      <c r="E27" s="7"/>
      <c r="F27" s="7"/>
      <c r="G27" s="7"/>
      <c r="H27" s="37">
        <f t="shared" si="0"/>
        <v>0</v>
      </c>
      <c r="I27" s="7"/>
      <c r="J27" s="7"/>
      <c r="K27" s="7"/>
      <c r="L27" s="28"/>
      <c r="M27" s="8">
        <f t="shared" si="1"/>
        <v>0</v>
      </c>
      <c r="N27" s="222"/>
      <c r="O27" s="152"/>
      <c r="P27" s="152"/>
    </row>
    <row r="28" spans="1:16" ht="25.5" thickBot="1" thickTop="1">
      <c r="A28" s="156">
        <v>11</v>
      </c>
      <c r="B28" s="158" t="s">
        <v>40</v>
      </c>
      <c r="C28" s="158" t="s">
        <v>41</v>
      </c>
      <c r="D28" s="39" t="s">
        <v>45</v>
      </c>
      <c r="E28" s="4"/>
      <c r="F28" s="4"/>
      <c r="G28" s="4"/>
      <c r="H28" s="37">
        <f t="shared" si="0"/>
        <v>0</v>
      </c>
      <c r="I28" s="4"/>
      <c r="J28" s="4"/>
      <c r="K28" s="4"/>
      <c r="L28" s="28"/>
      <c r="M28" s="6">
        <f t="shared" si="1"/>
        <v>0</v>
      </c>
      <c r="N28" s="221">
        <f>M28+M29</f>
        <v>0</v>
      </c>
      <c r="O28" s="150" t="s">
        <v>13</v>
      </c>
      <c r="P28" s="150">
        <f t="shared" si="2"/>
        <v>0</v>
      </c>
    </row>
    <row r="29" spans="1:16" ht="25.5" thickBot="1" thickTop="1">
      <c r="A29" s="176"/>
      <c r="B29" s="177"/>
      <c r="C29" s="177"/>
      <c r="D29" s="3" t="s">
        <v>11</v>
      </c>
      <c r="E29" s="7"/>
      <c r="F29" s="7"/>
      <c r="G29" s="7"/>
      <c r="H29" s="37">
        <f t="shared" si="0"/>
        <v>0</v>
      </c>
      <c r="I29" s="7"/>
      <c r="J29" s="7"/>
      <c r="K29" s="7"/>
      <c r="L29" s="28"/>
      <c r="M29" s="8">
        <f t="shared" si="1"/>
        <v>0</v>
      </c>
      <c r="N29" s="222"/>
      <c r="O29" s="152"/>
      <c r="P29" s="152"/>
    </row>
    <row r="30" spans="1:16" ht="25.5" thickBot="1" thickTop="1">
      <c r="A30" s="156">
        <v>12</v>
      </c>
      <c r="B30" s="158" t="s">
        <v>32</v>
      </c>
      <c r="C30" s="158" t="s">
        <v>42</v>
      </c>
      <c r="D30" s="39" t="s">
        <v>45</v>
      </c>
      <c r="E30" s="4"/>
      <c r="F30" s="4"/>
      <c r="G30" s="4"/>
      <c r="H30" s="37">
        <f t="shared" si="0"/>
        <v>0</v>
      </c>
      <c r="I30" s="4"/>
      <c r="J30" s="4"/>
      <c r="K30" s="4"/>
      <c r="L30" s="28"/>
      <c r="M30" s="6">
        <f t="shared" si="1"/>
        <v>0</v>
      </c>
      <c r="N30" s="221">
        <f>M30+M31</f>
        <v>0</v>
      </c>
      <c r="O30" s="150" t="s">
        <v>13</v>
      </c>
      <c r="P30" s="150">
        <f t="shared" si="2"/>
        <v>0</v>
      </c>
    </row>
    <row r="31" spans="1:16" ht="25.5" thickBot="1" thickTop="1">
      <c r="A31" s="176"/>
      <c r="B31" s="177"/>
      <c r="C31" s="177"/>
      <c r="D31" s="3" t="s">
        <v>11</v>
      </c>
      <c r="E31" s="7"/>
      <c r="F31" s="7"/>
      <c r="G31" s="7"/>
      <c r="H31" s="37">
        <f t="shared" si="0"/>
        <v>0</v>
      </c>
      <c r="I31" s="7"/>
      <c r="J31" s="7"/>
      <c r="K31" s="7"/>
      <c r="L31" s="28"/>
      <c r="M31" s="8">
        <f t="shared" si="1"/>
        <v>0</v>
      </c>
      <c r="N31" s="222"/>
      <c r="O31" s="152"/>
      <c r="P31" s="152"/>
    </row>
    <row r="32" spans="1:16" ht="25.5" thickBot="1" thickTop="1">
      <c r="A32" s="156">
        <v>13</v>
      </c>
      <c r="B32" s="158" t="s">
        <v>30</v>
      </c>
      <c r="C32" s="158" t="s">
        <v>43</v>
      </c>
      <c r="D32" s="40" t="s">
        <v>10</v>
      </c>
      <c r="E32" s="4"/>
      <c r="F32" s="4"/>
      <c r="G32" s="4"/>
      <c r="H32" s="37">
        <f t="shared" si="0"/>
        <v>0</v>
      </c>
      <c r="I32" s="4"/>
      <c r="J32" s="4"/>
      <c r="K32" s="4"/>
      <c r="L32" s="28"/>
      <c r="M32" s="6">
        <f t="shared" si="1"/>
        <v>0</v>
      </c>
      <c r="N32" s="221">
        <f>M32+M33</f>
        <v>0</v>
      </c>
      <c r="O32" s="150" t="s">
        <v>13</v>
      </c>
      <c r="P32" s="150">
        <f t="shared" si="2"/>
        <v>0</v>
      </c>
    </row>
    <row r="33" spans="1:16" ht="25.5" thickBot="1" thickTop="1">
      <c r="A33" s="176"/>
      <c r="B33" s="177"/>
      <c r="C33" s="177"/>
      <c r="D33" s="3" t="s">
        <v>11</v>
      </c>
      <c r="E33" s="7"/>
      <c r="F33" s="7"/>
      <c r="G33" s="7"/>
      <c r="H33" s="37">
        <f t="shared" si="0"/>
        <v>0</v>
      </c>
      <c r="I33" s="7"/>
      <c r="J33" s="7"/>
      <c r="K33" s="7"/>
      <c r="L33" s="28"/>
      <c r="M33" s="8">
        <f t="shared" si="1"/>
        <v>0</v>
      </c>
      <c r="N33" s="222"/>
      <c r="O33" s="152"/>
      <c r="P33" s="152"/>
    </row>
    <row r="34" spans="1:16" ht="25.5" thickBot="1" thickTop="1">
      <c r="A34" s="156">
        <v>14</v>
      </c>
      <c r="B34" s="158" t="s">
        <v>44</v>
      </c>
      <c r="C34" s="158" t="s">
        <v>29</v>
      </c>
      <c r="D34" s="40" t="s">
        <v>10</v>
      </c>
      <c r="E34" s="4"/>
      <c r="F34" s="4"/>
      <c r="G34" s="4"/>
      <c r="H34" s="37">
        <f t="shared" si="0"/>
        <v>0</v>
      </c>
      <c r="I34" s="4"/>
      <c r="J34" s="4"/>
      <c r="K34" s="4"/>
      <c r="L34" s="28"/>
      <c r="M34" s="6">
        <f t="shared" si="1"/>
        <v>0</v>
      </c>
      <c r="N34" s="221">
        <f>M34+M35</f>
        <v>0</v>
      </c>
      <c r="O34" s="150" t="s">
        <v>13</v>
      </c>
      <c r="P34" s="150">
        <f t="shared" si="2"/>
        <v>0</v>
      </c>
    </row>
    <row r="35" spans="1:16" ht="25.5" thickBot="1" thickTop="1">
      <c r="A35" s="176"/>
      <c r="B35" s="177"/>
      <c r="C35" s="177"/>
      <c r="D35" s="3" t="s">
        <v>11</v>
      </c>
      <c r="E35" s="7"/>
      <c r="F35" s="7"/>
      <c r="G35" s="7"/>
      <c r="H35" s="37">
        <f t="shared" si="0"/>
        <v>0</v>
      </c>
      <c r="I35" s="7"/>
      <c r="J35" s="7"/>
      <c r="K35" s="7"/>
      <c r="L35" s="28"/>
      <c r="M35" s="8">
        <f t="shared" si="1"/>
        <v>0</v>
      </c>
      <c r="N35" s="222"/>
      <c r="O35" s="152"/>
      <c r="P35" s="152"/>
    </row>
    <row r="36" ht="15.75" thickTop="1"/>
  </sheetData>
  <sheetProtection/>
  <mergeCells count="97">
    <mergeCell ref="P34:P35"/>
    <mergeCell ref="A32:A33"/>
    <mergeCell ref="B32:B33"/>
    <mergeCell ref="C32:C33"/>
    <mergeCell ref="N32:N33"/>
    <mergeCell ref="O32:O33"/>
    <mergeCell ref="P32:P33"/>
    <mergeCell ref="A34:A35"/>
    <mergeCell ref="B34:B35"/>
    <mergeCell ref="C34:C35"/>
    <mergeCell ref="N34:N35"/>
    <mergeCell ref="O34:O35"/>
    <mergeCell ref="P30:P31"/>
    <mergeCell ref="A28:A29"/>
    <mergeCell ref="B28:B29"/>
    <mergeCell ref="C28:C29"/>
    <mergeCell ref="N28:N29"/>
    <mergeCell ref="O28:O29"/>
    <mergeCell ref="P28:P29"/>
    <mergeCell ref="A30:A31"/>
    <mergeCell ref="B30:B31"/>
    <mergeCell ref="C30:C31"/>
    <mergeCell ref="N30:N31"/>
    <mergeCell ref="O30:O31"/>
    <mergeCell ref="P26:P27"/>
    <mergeCell ref="A24:A25"/>
    <mergeCell ref="B24:B25"/>
    <mergeCell ref="C24:C25"/>
    <mergeCell ref="N24:N25"/>
    <mergeCell ref="O24:O25"/>
    <mergeCell ref="P24:P25"/>
    <mergeCell ref="A26:A27"/>
    <mergeCell ref="B26:B27"/>
    <mergeCell ref="C26:C27"/>
    <mergeCell ref="N26:N27"/>
    <mergeCell ref="O26:O27"/>
    <mergeCell ref="P22:P23"/>
    <mergeCell ref="A20:A21"/>
    <mergeCell ref="B20:B21"/>
    <mergeCell ref="C20:C21"/>
    <mergeCell ref="N20:N21"/>
    <mergeCell ref="O20:O21"/>
    <mergeCell ref="P20:P21"/>
    <mergeCell ref="A22:A23"/>
    <mergeCell ref="B22:B23"/>
    <mergeCell ref="C22:C23"/>
    <mergeCell ref="N22:N23"/>
    <mergeCell ref="O22:O23"/>
    <mergeCell ref="P18:P19"/>
    <mergeCell ref="A16:A17"/>
    <mergeCell ref="B16:B17"/>
    <mergeCell ref="C16:C17"/>
    <mergeCell ref="N16:N17"/>
    <mergeCell ref="O16:O17"/>
    <mergeCell ref="P16:P17"/>
    <mergeCell ref="A18:A19"/>
    <mergeCell ref="B18:B19"/>
    <mergeCell ref="C18:C19"/>
    <mergeCell ref="N18:N19"/>
    <mergeCell ref="O18:O19"/>
    <mergeCell ref="P14:P15"/>
    <mergeCell ref="A12:A13"/>
    <mergeCell ref="B12:B13"/>
    <mergeCell ref="C12:C13"/>
    <mergeCell ref="N12:N13"/>
    <mergeCell ref="O12:O13"/>
    <mergeCell ref="P12:P13"/>
    <mergeCell ref="A14:A15"/>
    <mergeCell ref="B14:B15"/>
    <mergeCell ref="C14:C15"/>
    <mergeCell ref="N14:N15"/>
    <mergeCell ref="O14:O15"/>
    <mergeCell ref="P10:P11"/>
    <mergeCell ref="A8:A9"/>
    <mergeCell ref="B8:B9"/>
    <mergeCell ref="C8:C9"/>
    <mergeCell ref="N8:N9"/>
    <mergeCell ref="O8:O9"/>
    <mergeCell ref="P8:P9"/>
    <mergeCell ref="A10:A11"/>
    <mergeCell ref="B10:B11"/>
    <mergeCell ref="C10:C11"/>
    <mergeCell ref="N10:N11"/>
    <mergeCell ref="O10:O11"/>
    <mergeCell ref="P5:P6"/>
    <mergeCell ref="A1:D1"/>
    <mergeCell ref="M1:O3"/>
    <mergeCell ref="B2:C2"/>
    <mergeCell ref="D2:L2"/>
    <mergeCell ref="B3:C3"/>
    <mergeCell ref="F3:J3"/>
    <mergeCell ref="K3:L3"/>
    <mergeCell ref="B5:B6"/>
    <mergeCell ref="C5:C6"/>
    <mergeCell ref="D5:D6"/>
    <mergeCell ref="N5:N6"/>
    <mergeCell ref="O5:O6"/>
  </mergeCells>
  <printOptions/>
  <pageMargins left="0" right="0" top="0.39" bottom="0.4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Asus</cp:lastModifiedBy>
  <cp:lastPrinted>2015-10-04T19:42:19Z</cp:lastPrinted>
  <dcterms:created xsi:type="dcterms:W3CDTF">2013-12-08T09:13:36Z</dcterms:created>
  <dcterms:modified xsi:type="dcterms:W3CDTF">2015-10-13T13:37:33Z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